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1" sheetId="1" r:id="rId1"/>
    <sheet name="J2" sheetId="2" r:id="rId2"/>
    <sheet name="S1" sheetId="3" r:id="rId3"/>
  </sheets>
  <definedNames/>
  <calcPr fullCalcOnLoad="1"/>
</workbook>
</file>

<file path=xl/sharedStrings.xml><?xml version="1.0" encoding="utf-8"?>
<sst xmlns="http://schemas.openxmlformats.org/spreadsheetml/2006/main" count="237" uniqueCount="90">
  <si>
    <t>FEDERAZIONE GINNASTICA D'ITALIA</t>
  </si>
  <si>
    <t xml:space="preserve">Anno sportivo: </t>
  </si>
  <si>
    <t>LD</t>
  </si>
  <si>
    <t>Categorie/Fasce:</t>
  </si>
  <si>
    <t>Denominazione gara:</t>
  </si>
  <si>
    <t>CAMPIONATO SILVER LD</t>
  </si>
  <si>
    <t>Partecipazione:</t>
  </si>
  <si>
    <t>INDIVIDUALE</t>
  </si>
  <si>
    <t>Disciplina:</t>
  </si>
  <si>
    <t>GAF</t>
  </si>
  <si>
    <t>Data:</t>
  </si>
  <si>
    <t>Fase:</t>
  </si>
  <si>
    <t>Regionale - DELEGAZIONE PROVINCIALE DEL TRENTINO</t>
  </si>
  <si>
    <t>Dalle ore:</t>
  </si>
  <si>
    <t>Organizzata da:</t>
  </si>
  <si>
    <t>ASD GINNASTICA ROVERETO</t>
  </si>
  <si>
    <t>Alle ore:</t>
  </si>
  <si>
    <t>18:00</t>
  </si>
  <si>
    <t>Indirizzo:</t>
  </si>
  <si>
    <t>VIA BARATTIERI</t>
  </si>
  <si>
    <t>ROVERETO</t>
  </si>
  <si>
    <t>TN</t>
  </si>
  <si>
    <t>PENALITA' PIU' BASSA</t>
  </si>
  <si>
    <t>"D" PIU' ALTA</t>
  </si>
  <si>
    <t>"D"</t>
  </si>
  <si>
    <t>PUNT AGG</t>
  </si>
  <si>
    <t>"E"</t>
  </si>
  <si>
    <t>PENALITA'</t>
  </si>
  <si>
    <t>penalità neutra</t>
  </si>
  <si>
    <t>TOT:</t>
  </si>
  <si>
    <t>Class.</t>
  </si>
  <si>
    <t>COGNOME</t>
  </si>
  <si>
    <t>NOME</t>
  </si>
  <si>
    <t>DATA NASCITA</t>
  </si>
  <si>
    <t>Società</t>
  </si>
  <si>
    <t>TOTALE</t>
  </si>
  <si>
    <t>CORPO LIBERO</t>
  </si>
  <si>
    <t>TRAVE</t>
  </si>
  <si>
    <t>PARALLELE</t>
  </si>
  <si>
    <t>VOLTEGGIO</t>
  </si>
  <si>
    <t>ASD GYM CLUB ALA</t>
  </si>
  <si>
    <t>9:00</t>
  </si>
  <si>
    <t>ANGELICA</t>
  </si>
  <si>
    <t>ASD ACROBATICA VALLI DEL NOCE</t>
  </si>
  <si>
    <t>ASD EDEN GYM ROVERETO</t>
  </si>
  <si>
    <t>J1</t>
  </si>
  <si>
    <t>CORRADI</t>
  </si>
  <si>
    <t>CAMILLA</t>
  </si>
  <si>
    <t>11/01/2008</t>
  </si>
  <si>
    <t>ASD CLIO GYM PERGINE</t>
  </si>
  <si>
    <t>COROTTI</t>
  </si>
  <si>
    <t>ELISA</t>
  </si>
  <si>
    <t>29/03/2008</t>
  </si>
  <si>
    <t>Conte</t>
  </si>
  <si>
    <t>Lorella</t>
  </si>
  <si>
    <t>03/01/2008</t>
  </si>
  <si>
    <t>SMILE SPORT ACADEMY SRLS</t>
  </si>
  <si>
    <t>RIGHI</t>
  </si>
  <si>
    <t>ISABELLA</t>
  </si>
  <si>
    <t>15/02/2008</t>
  </si>
  <si>
    <t>Dulaj</t>
  </si>
  <si>
    <t>Alice</t>
  </si>
  <si>
    <t>03/10/2008</t>
  </si>
  <si>
    <t>FINOTTI</t>
  </si>
  <si>
    <t>SOFIA</t>
  </si>
  <si>
    <t>12/04/2008</t>
  </si>
  <si>
    <t>TOMASI</t>
  </si>
  <si>
    <t>MICHELLE</t>
  </si>
  <si>
    <t>24/02/2008</t>
  </si>
  <si>
    <t>J2</t>
  </si>
  <si>
    <t>13:00</t>
  </si>
  <si>
    <t>16:30</t>
  </si>
  <si>
    <t>STABLUM</t>
  </si>
  <si>
    <t>ARIANNA</t>
  </si>
  <si>
    <t>12/02/2007</t>
  </si>
  <si>
    <t>SARTORI</t>
  </si>
  <si>
    <t>13/03/2007</t>
  </si>
  <si>
    <t>CAMPAGNOLA</t>
  </si>
  <si>
    <t>MIRIAM</t>
  </si>
  <si>
    <t>10/08/2007</t>
  </si>
  <si>
    <t>AURORA</t>
  </si>
  <si>
    <t>S1</t>
  </si>
  <si>
    <t>GALVAGNI</t>
  </si>
  <si>
    <t>SARA</t>
  </si>
  <si>
    <t>18/10/2005</t>
  </si>
  <si>
    <t>BORTOLOTTI</t>
  </si>
  <si>
    <t>BENEDETTA</t>
  </si>
  <si>
    <t>22/05/2004</t>
  </si>
  <si>
    <t>SPEZIALI</t>
  </si>
  <si>
    <t>26/11/2004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</si>
</sst>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\ mmmm\ yyyy;@"/>
    <numFmt numFmtId="166" formatCode="0.000"/>
    <numFmt numFmtId="167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4" fontId="6" fillId="0" borderId="0" xfId="0" applyNumberFormat="1" applyFont="1" applyAlignment="1">
      <alignment/>
    </xf>
    <xf numFmtId="165" fontId="4" fillId="33" borderId="0" xfId="0" applyNumberFormat="1" applyFont="1" applyFill="1" applyAlignment="1">
      <alignment horizontal="left" readingOrder="1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66" fontId="9" fillId="0" borderId="13" xfId="0" applyNumberFormat="1" applyFont="1" applyBorder="1" applyAlignment="1">
      <alignment horizontal="center"/>
    </xf>
    <xf numFmtId="166" fontId="2" fillId="33" borderId="13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2" fillId="35" borderId="13" xfId="0" applyNumberFormat="1" applyFont="1" applyFill="1" applyBorder="1" applyAlignment="1">
      <alignment/>
    </xf>
    <xf numFmtId="166" fontId="2" fillId="36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37" borderId="0" xfId="0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5</xdr:col>
      <xdr:colOff>866775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67" t="17015" r="6512" b="16130"/>
        <a:stretch>
          <a:fillRect/>
        </a:stretch>
      </xdr:blipFill>
      <xdr:spPr>
        <a:xfrm>
          <a:off x="676275" y="609600"/>
          <a:ext cx="39528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5</xdr:col>
      <xdr:colOff>866775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67" t="17015" r="6512" b="16130"/>
        <a:stretch>
          <a:fillRect/>
        </a:stretch>
      </xdr:blipFill>
      <xdr:spPr>
        <a:xfrm>
          <a:off x="676275" y="609600"/>
          <a:ext cx="39528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5</xdr:col>
      <xdr:colOff>866775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67" t="17015" r="6512" b="16130"/>
        <a:stretch>
          <a:fillRect/>
        </a:stretch>
      </xdr:blipFill>
      <xdr:spPr>
        <a:xfrm>
          <a:off x="676275" y="609600"/>
          <a:ext cx="39528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8"/>
  <sheetViews>
    <sheetView tabSelected="1" zoomScale="90" zoomScaleNormal="90" zoomScalePageLayoutView="0" workbookViewId="0" topLeftCell="A4">
      <selection activeCell="C14" sqref="C14:F14"/>
    </sheetView>
  </sheetViews>
  <sheetFormatPr defaultColWidth="11.57421875" defaultRowHeight="15" outlineLevelCol="1"/>
  <cols>
    <col min="1" max="1" width="9.140625" style="1" customWidth="1"/>
    <col min="2" max="2" width="5.8515625" style="1" customWidth="1"/>
    <col min="3" max="3" width="11.421875" style="1" customWidth="1"/>
    <col min="4" max="4" width="14.00390625" style="1" customWidth="1"/>
    <col min="5" max="5" width="16.00390625" style="1" customWidth="1"/>
    <col min="6" max="6" width="44.7109375" style="1" customWidth="1"/>
    <col min="7" max="7" width="10.57421875" style="1" customWidth="1"/>
    <col min="8" max="8" width="8.57421875" style="1" customWidth="1"/>
    <col min="9" max="9" width="7.8515625" style="1" customWidth="1"/>
    <col min="10" max="10" width="7.7109375" style="2" customWidth="1"/>
    <col min="11" max="12" width="7.7109375" style="1" customWidth="1"/>
    <col min="13" max="14" width="7.7109375" style="1" customWidth="1" outlineLevel="1"/>
    <col min="15" max="15" width="7.7109375" style="1" customWidth="1"/>
    <col min="16" max="16" width="7.7109375" style="3" customWidth="1"/>
    <col min="17" max="17" width="6.7109375" style="1" customWidth="1"/>
    <col min="18" max="18" width="7.7109375" style="1" customWidth="1"/>
    <col min="19" max="20" width="7.7109375" style="1" customWidth="1" outlineLevel="1"/>
    <col min="21" max="21" width="7.7109375" style="1" customWidth="1"/>
    <col min="22" max="22" width="7.7109375" style="4" customWidth="1"/>
    <col min="23" max="24" width="7.7109375" style="1" customWidth="1"/>
    <col min="25" max="26" width="7.7109375" style="1" customWidth="1" outlineLevel="1"/>
    <col min="27" max="27" width="7.7109375" style="1" customWidth="1"/>
    <col min="28" max="28" width="9.140625" style="5" customWidth="1"/>
    <col min="29" max="30" width="9.140625" style="1" customWidth="1"/>
    <col min="31" max="31" width="7.57421875" style="1" customWidth="1"/>
    <col min="32" max="32" width="7.8515625" style="1" customWidth="1"/>
    <col min="33" max="253" width="9.140625" style="1" customWidth="1"/>
  </cols>
  <sheetData>
    <row r="2" spans="7:20" ht="23.25">
      <c r="G2" s="39" t="s">
        <v>0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1:21" ht="15">
      <c r="K3" s="6"/>
      <c r="L3" s="6"/>
      <c r="M3" s="6"/>
      <c r="N3" s="6"/>
      <c r="O3" s="6"/>
      <c r="P3" s="7"/>
      <c r="Q3" s="6"/>
      <c r="R3" s="6"/>
      <c r="S3" s="6"/>
      <c r="T3" s="6"/>
      <c r="U3" s="6"/>
    </row>
    <row r="4" spans="6:21" ht="15">
      <c r="F4" s="6"/>
      <c r="J4" s="8"/>
      <c r="K4" s="6"/>
      <c r="L4" s="6"/>
      <c r="M4" s="6"/>
      <c r="N4" s="6"/>
      <c r="O4" s="6"/>
      <c r="P4" s="7"/>
      <c r="Q4" s="6"/>
      <c r="R4" s="6"/>
      <c r="S4" s="6"/>
      <c r="T4" s="6"/>
      <c r="U4" s="6"/>
    </row>
    <row r="5" spans="6:25" ht="15.75">
      <c r="F5" s="9" t="s">
        <v>1</v>
      </c>
      <c r="G5" s="10">
        <v>2021</v>
      </c>
      <c r="H5" s="1" t="s">
        <v>2</v>
      </c>
      <c r="J5" s="8"/>
      <c r="X5" s="11" t="s">
        <v>3</v>
      </c>
      <c r="Y5" s="12" t="s">
        <v>45</v>
      </c>
    </row>
    <row r="6" spans="6:25" ht="15" customHeight="1">
      <c r="F6" s="9" t="s">
        <v>4</v>
      </c>
      <c r="G6" s="12" t="s">
        <v>5</v>
      </c>
      <c r="J6" s="8"/>
      <c r="X6" s="11" t="s">
        <v>6</v>
      </c>
      <c r="Y6" s="13" t="s">
        <v>7</v>
      </c>
    </row>
    <row r="7" spans="6:26" ht="15.75">
      <c r="F7" s="9" t="s">
        <v>8</v>
      </c>
      <c r="G7" s="12" t="s">
        <v>9</v>
      </c>
      <c r="J7" s="8"/>
      <c r="X7" s="11" t="s">
        <v>10</v>
      </c>
      <c r="Y7" s="40">
        <v>44311</v>
      </c>
      <c r="Z7" s="40"/>
    </row>
    <row r="8" spans="6:25" ht="15.75">
      <c r="F8" s="9" t="s">
        <v>11</v>
      </c>
      <c r="G8" s="12" t="s">
        <v>12</v>
      </c>
      <c r="J8" s="8"/>
      <c r="X8" s="11" t="s">
        <v>13</v>
      </c>
      <c r="Y8" s="14" t="s">
        <v>41</v>
      </c>
    </row>
    <row r="9" spans="6:25" ht="15.75">
      <c r="F9" s="9" t="s">
        <v>14</v>
      </c>
      <c r="G9" s="15" t="s">
        <v>15</v>
      </c>
      <c r="J9" s="16"/>
      <c r="M9" s="13"/>
      <c r="N9" s="13"/>
      <c r="X9" s="11" t="s">
        <v>16</v>
      </c>
      <c r="Y9" s="17" t="s">
        <v>17</v>
      </c>
    </row>
    <row r="10" spans="6:14" ht="15.75">
      <c r="F10" s="9" t="s">
        <v>18</v>
      </c>
      <c r="G10" s="18" t="s">
        <v>19</v>
      </c>
      <c r="I10" s="1" t="s">
        <v>20</v>
      </c>
      <c r="K10" s="19" t="s">
        <v>21</v>
      </c>
      <c r="L10" s="19"/>
      <c r="M10" s="19"/>
      <c r="N10" s="19"/>
    </row>
    <row r="11" spans="6:14" ht="15.75">
      <c r="F11" s="18"/>
      <c r="G11" s="19"/>
      <c r="H11" s="19"/>
      <c r="I11" s="19"/>
      <c r="K11" s="20"/>
      <c r="L11" s="20"/>
      <c r="M11" s="20"/>
      <c r="N11" s="20"/>
    </row>
    <row r="12" spans="2:33" ht="30" customHeight="1">
      <c r="B12" s="21"/>
      <c r="C12" s="21"/>
      <c r="D12" s="21"/>
      <c r="E12" s="21"/>
      <c r="F12" s="21"/>
      <c r="G12" s="21"/>
      <c r="H12" s="41" t="s">
        <v>22</v>
      </c>
      <c r="I12" s="42" t="s">
        <v>23</v>
      </c>
      <c r="J12" s="22" t="s">
        <v>24</v>
      </c>
      <c r="K12" s="23" t="s">
        <v>25</v>
      </c>
      <c r="L12" s="24" t="s">
        <v>26</v>
      </c>
      <c r="M12" s="23" t="s">
        <v>27</v>
      </c>
      <c r="N12" s="25" t="s">
        <v>28</v>
      </c>
      <c r="O12" s="24" t="s">
        <v>29</v>
      </c>
      <c r="P12" s="26" t="s">
        <v>24</v>
      </c>
      <c r="Q12" s="23" t="s">
        <v>25</v>
      </c>
      <c r="R12" s="24" t="s">
        <v>26</v>
      </c>
      <c r="S12" s="23" t="s">
        <v>27</v>
      </c>
      <c r="T12" s="25" t="s">
        <v>28</v>
      </c>
      <c r="U12" s="24" t="s">
        <v>29</v>
      </c>
      <c r="V12" s="27" t="s">
        <v>24</v>
      </c>
      <c r="W12" s="23" t="s">
        <v>25</v>
      </c>
      <c r="X12" s="24" t="s">
        <v>26</v>
      </c>
      <c r="Y12" s="23" t="s">
        <v>27</v>
      </c>
      <c r="Z12" s="25" t="s">
        <v>28</v>
      </c>
      <c r="AA12" s="24" t="s">
        <v>29</v>
      </c>
      <c r="AB12" s="28" t="s">
        <v>24</v>
      </c>
      <c r="AC12" s="23" t="s">
        <v>25</v>
      </c>
      <c r="AD12" s="24" t="s">
        <v>26</v>
      </c>
      <c r="AE12" s="23" t="s">
        <v>27</v>
      </c>
      <c r="AF12" s="25" t="s">
        <v>28</v>
      </c>
      <c r="AG12" s="24" t="s">
        <v>29</v>
      </c>
    </row>
    <row r="13" spans="2:33" s="29" customFormat="1" ht="39" customHeight="1">
      <c r="B13" s="30" t="s">
        <v>30</v>
      </c>
      <c r="C13" s="30" t="s">
        <v>31</v>
      </c>
      <c r="D13" s="30" t="s">
        <v>32</v>
      </c>
      <c r="E13" s="30" t="s">
        <v>33</v>
      </c>
      <c r="F13" s="30" t="s">
        <v>34</v>
      </c>
      <c r="G13" s="30" t="s">
        <v>35</v>
      </c>
      <c r="H13" s="41"/>
      <c r="I13" s="41"/>
      <c r="J13" s="43" t="s">
        <v>36</v>
      </c>
      <c r="K13" s="43"/>
      <c r="L13" s="43"/>
      <c r="M13" s="43"/>
      <c r="N13" s="43"/>
      <c r="O13" s="43"/>
      <c r="P13" s="44" t="s">
        <v>37</v>
      </c>
      <c r="Q13" s="44"/>
      <c r="R13" s="44"/>
      <c r="S13" s="44"/>
      <c r="T13" s="44"/>
      <c r="U13" s="44"/>
      <c r="V13" s="45" t="s">
        <v>38</v>
      </c>
      <c r="W13" s="45"/>
      <c r="X13" s="45"/>
      <c r="Y13" s="45"/>
      <c r="Z13" s="45"/>
      <c r="AA13" s="45"/>
      <c r="AB13" s="46" t="s">
        <v>39</v>
      </c>
      <c r="AC13" s="46"/>
      <c r="AD13" s="46"/>
      <c r="AE13" s="46"/>
      <c r="AF13" s="46"/>
      <c r="AG13" s="46"/>
    </row>
    <row r="14" spans="2:33" s="31" customFormat="1" ht="15.75">
      <c r="B14" s="32">
        <v>1</v>
      </c>
      <c r="C14" s="48" t="s">
        <v>46</v>
      </c>
      <c r="D14" s="48" t="s">
        <v>47</v>
      </c>
      <c r="E14" s="48" t="s">
        <v>48</v>
      </c>
      <c r="F14" s="48" t="s">
        <v>49</v>
      </c>
      <c r="G14" s="33">
        <f aca="true" t="shared" si="0" ref="G14:G20">O14+U14+AA14+AG14</f>
        <v>68.2</v>
      </c>
      <c r="H14" s="33">
        <f>SMALL((M14,S14,Y14,AE14),1)</f>
        <v>0.75</v>
      </c>
      <c r="I14" s="33">
        <f>LARGE((J14,P14,V14,AB14),1)</f>
        <v>9</v>
      </c>
      <c r="J14" s="34">
        <v>5.7</v>
      </c>
      <c r="K14" s="35">
        <v>2</v>
      </c>
      <c r="L14" s="35">
        <f aca="true" t="shared" si="1" ref="L14:L20">10-M14</f>
        <v>7.45</v>
      </c>
      <c r="M14" s="35">
        <v>2.55</v>
      </c>
      <c r="N14" s="35"/>
      <c r="O14" s="35">
        <f aca="true" t="shared" si="2" ref="O14:O20">J14+K14+L14-N14</f>
        <v>15.15</v>
      </c>
      <c r="P14" s="36">
        <v>6.6</v>
      </c>
      <c r="Q14" s="35">
        <v>2</v>
      </c>
      <c r="R14" s="35">
        <f aca="true" t="shared" si="3" ref="R14:R20">10-S14</f>
        <v>8</v>
      </c>
      <c r="S14" s="35">
        <v>2</v>
      </c>
      <c r="T14" s="35"/>
      <c r="U14" s="35">
        <f aca="true" t="shared" si="4" ref="U14:U20">P14+Q14+R14-T14</f>
        <v>16.6</v>
      </c>
      <c r="V14" s="37">
        <v>7</v>
      </c>
      <c r="W14" s="35">
        <v>2</v>
      </c>
      <c r="X14" s="35">
        <f aca="true" t="shared" si="5" ref="X14:X20">10-Y14</f>
        <v>9.2</v>
      </c>
      <c r="Y14" s="35">
        <v>0.8</v>
      </c>
      <c r="Z14" s="35"/>
      <c r="AA14" s="35">
        <f aca="true" t="shared" si="6" ref="AA14:AA20">V14+W14+X14-Z14</f>
        <v>18.2</v>
      </c>
      <c r="AB14" s="38">
        <v>9</v>
      </c>
      <c r="AC14" s="35"/>
      <c r="AD14" s="35">
        <f aca="true" t="shared" si="7" ref="AD14:AD20">10-AE14</f>
        <v>9.25</v>
      </c>
      <c r="AE14" s="35">
        <v>0.75</v>
      </c>
      <c r="AF14" s="35"/>
      <c r="AG14" s="35">
        <f aca="true" t="shared" si="8" ref="AG14:AG20">AB14+AC14+AD14-AF14</f>
        <v>18.25</v>
      </c>
    </row>
    <row r="15" spans="2:33" s="31" customFormat="1" ht="15.75">
      <c r="B15" s="32">
        <v>2</v>
      </c>
      <c r="C15" t="s">
        <v>50</v>
      </c>
      <c r="D15" t="s">
        <v>51</v>
      </c>
      <c r="E15" t="s">
        <v>52</v>
      </c>
      <c r="F15" t="s">
        <v>15</v>
      </c>
      <c r="G15" s="33">
        <f t="shared" si="0"/>
        <v>67.35000000000001</v>
      </c>
      <c r="H15" s="33">
        <f>SMALL((M15,S15,Y15,AE15),1)</f>
        <v>1.2</v>
      </c>
      <c r="I15" s="33">
        <f>LARGE((J15,P15,V15,AB15),1)</f>
        <v>9</v>
      </c>
      <c r="J15" s="34">
        <v>7</v>
      </c>
      <c r="K15" s="35">
        <v>2</v>
      </c>
      <c r="L15" s="35">
        <f t="shared" si="1"/>
        <v>7.1</v>
      </c>
      <c r="M15" s="35">
        <v>2.9</v>
      </c>
      <c r="N15" s="35"/>
      <c r="O15" s="35">
        <f t="shared" si="2"/>
        <v>16.1</v>
      </c>
      <c r="P15" s="36">
        <v>6.8</v>
      </c>
      <c r="Q15" s="35">
        <v>2</v>
      </c>
      <c r="R15" s="35">
        <f t="shared" si="3"/>
        <v>7.9</v>
      </c>
      <c r="S15" s="35">
        <v>2.1</v>
      </c>
      <c r="T15" s="35"/>
      <c r="U15" s="35">
        <f t="shared" si="4"/>
        <v>16.700000000000003</v>
      </c>
      <c r="V15" s="37">
        <v>6.3</v>
      </c>
      <c r="W15" s="35">
        <v>2</v>
      </c>
      <c r="X15" s="35">
        <f t="shared" si="5"/>
        <v>8.8</v>
      </c>
      <c r="Y15" s="35">
        <v>1.2</v>
      </c>
      <c r="Z15" s="35"/>
      <c r="AA15" s="35">
        <f t="shared" si="6"/>
        <v>17.1</v>
      </c>
      <c r="AB15" s="38">
        <v>9</v>
      </c>
      <c r="AC15" s="35"/>
      <c r="AD15" s="35">
        <f t="shared" si="7"/>
        <v>8.45</v>
      </c>
      <c r="AE15" s="35">
        <v>1.55</v>
      </c>
      <c r="AF15" s="35"/>
      <c r="AG15" s="35">
        <f t="shared" si="8"/>
        <v>17.45</v>
      </c>
    </row>
    <row r="16" spans="2:33" s="31" customFormat="1" ht="15.75">
      <c r="B16" s="32">
        <v>3</v>
      </c>
      <c r="C16" t="s">
        <v>53</v>
      </c>
      <c r="D16" t="s">
        <v>54</v>
      </c>
      <c r="E16" t="s">
        <v>55</v>
      </c>
      <c r="F16" t="s">
        <v>56</v>
      </c>
      <c r="G16" s="33">
        <f t="shared" si="0"/>
        <v>67.05</v>
      </c>
      <c r="H16" s="33">
        <f>SMALL((M16,S16,Y16,AE16),1)</f>
        <v>0.7</v>
      </c>
      <c r="I16" s="33">
        <f>LARGE((J16,P16,V16,AB16),1)</f>
        <v>9</v>
      </c>
      <c r="J16" s="34">
        <v>6.4</v>
      </c>
      <c r="K16" s="35">
        <v>2</v>
      </c>
      <c r="L16" s="35">
        <f t="shared" si="1"/>
        <v>7.7</v>
      </c>
      <c r="M16" s="35">
        <v>2.3</v>
      </c>
      <c r="N16" s="35"/>
      <c r="O16" s="35">
        <f t="shared" si="2"/>
        <v>16.1</v>
      </c>
      <c r="P16" s="36">
        <v>7</v>
      </c>
      <c r="Q16" s="35">
        <v>2</v>
      </c>
      <c r="R16" s="35">
        <f t="shared" si="3"/>
        <v>7</v>
      </c>
      <c r="S16" s="35">
        <v>3</v>
      </c>
      <c r="T16" s="35"/>
      <c r="U16" s="35">
        <f t="shared" si="4"/>
        <v>16</v>
      </c>
      <c r="V16" s="37">
        <v>6.8</v>
      </c>
      <c r="W16" s="35">
        <v>2</v>
      </c>
      <c r="X16" s="35">
        <f t="shared" si="5"/>
        <v>7.85</v>
      </c>
      <c r="Y16" s="35">
        <v>2.15</v>
      </c>
      <c r="Z16" s="35"/>
      <c r="AA16" s="35">
        <f t="shared" si="6"/>
        <v>16.65</v>
      </c>
      <c r="AB16" s="38">
        <v>9</v>
      </c>
      <c r="AC16" s="35"/>
      <c r="AD16" s="35">
        <f t="shared" si="7"/>
        <v>9.3</v>
      </c>
      <c r="AE16" s="35">
        <v>0.7</v>
      </c>
      <c r="AF16" s="35"/>
      <c r="AG16" s="35">
        <f t="shared" si="8"/>
        <v>18.3</v>
      </c>
    </row>
    <row r="17" spans="2:33" s="31" customFormat="1" ht="15.75">
      <c r="B17" s="32">
        <v>4</v>
      </c>
      <c r="C17" t="s">
        <v>57</v>
      </c>
      <c r="D17" t="s">
        <v>58</v>
      </c>
      <c r="E17" t="s">
        <v>59</v>
      </c>
      <c r="F17" t="s">
        <v>15</v>
      </c>
      <c r="G17" s="33">
        <f t="shared" si="0"/>
        <v>65.25</v>
      </c>
      <c r="H17" s="33">
        <f>SMALL((M17,S17,Y17,AE17),1)</f>
        <v>1</v>
      </c>
      <c r="I17" s="33">
        <f>LARGE((J17,P17,V17,AB17),1)</f>
        <v>9</v>
      </c>
      <c r="J17" s="34">
        <v>7</v>
      </c>
      <c r="K17" s="35">
        <v>2</v>
      </c>
      <c r="L17" s="35">
        <f t="shared" si="1"/>
        <v>6</v>
      </c>
      <c r="M17" s="35">
        <v>4</v>
      </c>
      <c r="N17" s="35"/>
      <c r="O17" s="35">
        <f t="shared" si="2"/>
        <v>15</v>
      </c>
      <c r="P17" s="36">
        <v>6.2</v>
      </c>
      <c r="Q17" s="35">
        <v>2</v>
      </c>
      <c r="R17" s="35">
        <f t="shared" si="3"/>
        <v>7.4</v>
      </c>
      <c r="S17" s="35">
        <v>2.6</v>
      </c>
      <c r="T17" s="35"/>
      <c r="U17" s="35">
        <f t="shared" si="4"/>
        <v>15.6</v>
      </c>
      <c r="V17" s="37">
        <v>6.3</v>
      </c>
      <c r="W17" s="35">
        <v>2</v>
      </c>
      <c r="X17" s="35">
        <f t="shared" si="5"/>
        <v>8.35</v>
      </c>
      <c r="Y17" s="35">
        <v>1.65</v>
      </c>
      <c r="Z17" s="35"/>
      <c r="AA17" s="35">
        <f t="shared" si="6"/>
        <v>16.65</v>
      </c>
      <c r="AB17" s="38">
        <v>9</v>
      </c>
      <c r="AC17" s="35"/>
      <c r="AD17" s="35">
        <f t="shared" si="7"/>
        <v>9</v>
      </c>
      <c r="AE17" s="35">
        <v>1</v>
      </c>
      <c r="AF17" s="35"/>
      <c r="AG17" s="35">
        <f t="shared" si="8"/>
        <v>18</v>
      </c>
    </row>
    <row r="18" spans="2:33" s="31" customFormat="1" ht="15.75">
      <c r="B18" s="32">
        <v>5</v>
      </c>
      <c r="C18" t="s">
        <v>60</v>
      </c>
      <c r="D18" t="s">
        <v>61</v>
      </c>
      <c r="E18" t="s">
        <v>62</v>
      </c>
      <c r="F18" t="s">
        <v>44</v>
      </c>
      <c r="G18" s="33">
        <f t="shared" si="0"/>
        <v>62.849999999999994</v>
      </c>
      <c r="H18" s="33">
        <f>SMALL((M18,S18,Y18,AE18),1)</f>
        <v>0.7</v>
      </c>
      <c r="I18" s="33">
        <f>LARGE((J18,P18,V18,AB18),1)</f>
        <v>9</v>
      </c>
      <c r="J18" s="34">
        <v>6.2</v>
      </c>
      <c r="K18" s="35">
        <v>2</v>
      </c>
      <c r="L18" s="35">
        <f t="shared" si="1"/>
        <v>5.6</v>
      </c>
      <c r="M18" s="35">
        <v>4.4</v>
      </c>
      <c r="N18" s="35"/>
      <c r="O18" s="35">
        <f t="shared" si="2"/>
        <v>13.799999999999999</v>
      </c>
      <c r="P18" s="36">
        <v>6.2</v>
      </c>
      <c r="Q18" s="35">
        <v>2</v>
      </c>
      <c r="R18" s="35">
        <f t="shared" si="3"/>
        <v>6.2</v>
      </c>
      <c r="S18" s="35">
        <v>3.8</v>
      </c>
      <c r="T18" s="35">
        <v>0.5</v>
      </c>
      <c r="U18" s="35">
        <f t="shared" si="4"/>
        <v>13.899999999999999</v>
      </c>
      <c r="V18" s="37">
        <v>7</v>
      </c>
      <c r="W18" s="35">
        <v>2</v>
      </c>
      <c r="X18" s="35">
        <f t="shared" si="5"/>
        <v>7.85</v>
      </c>
      <c r="Y18" s="35">
        <v>2.15</v>
      </c>
      <c r="Z18" s="35"/>
      <c r="AA18" s="35">
        <f t="shared" si="6"/>
        <v>16.85</v>
      </c>
      <c r="AB18" s="38">
        <v>9</v>
      </c>
      <c r="AC18" s="35"/>
      <c r="AD18" s="35">
        <f t="shared" si="7"/>
        <v>9.3</v>
      </c>
      <c r="AE18" s="35">
        <v>0.7</v>
      </c>
      <c r="AF18" s="35"/>
      <c r="AG18" s="35">
        <f t="shared" si="8"/>
        <v>18.3</v>
      </c>
    </row>
    <row r="19" spans="2:33" s="31" customFormat="1" ht="15.75">
      <c r="B19" s="32">
        <v>6</v>
      </c>
      <c r="C19" t="s">
        <v>63</v>
      </c>
      <c r="D19" t="s">
        <v>64</v>
      </c>
      <c r="E19" t="s">
        <v>65</v>
      </c>
      <c r="F19" t="s">
        <v>40</v>
      </c>
      <c r="G19" s="33">
        <f t="shared" si="0"/>
        <v>60.45</v>
      </c>
      <c r="H19" s="33">
        <f>SMALL((M19,S19,Y19,AE19),1)</f>
        <v>1.35</v>
      </c>
      <c r="I19" s="33">
        <f>LARGE((J19,P19,V19,AB19),1)</f>
        <v>9</v>
      </c>
      <c r="J19" s="34">
        <v>6.2</v>
      </c>
      <c r="K19" s="35">
        <v>2</v>
      </c>
      <c r="L19" s="35">
        <f t="shared" si="1"/>
        <v>5.6</v>
      </c>
      <c r="M19" s="35">
        <v>4.4</v>
      </c>
      <c r="N19" s="35"/>
      <c r="O19" s="35">
        <f t="shared" si="2"/>
        <v>13.799999999999999</v>
      </c>
      <c r="P19" s="36">
        <v>6.8</v>
      </c>
      <c r="Q19" s="35">
        <v>2</v>
      </c>
      <c r="R19" s="35">
        <f t="shared" si="3"/>
        <v>3</v>
      </c>
      <c r="S19" s="35">
        <v>7</v>
      </c>
      <c r="T19" s="35"/>
      <c r="U19" s="35">
        <f t="shared" si="4"/>
        <v>11.8</v>
      </c>
      <c r="V19" s="37">
        <v>6.9</v>
      </c>
      <c r="W19" s="35">
        <v>2</v>
      </c>
      <c r="X19" s="35">
        <f t="shared" si="5"/>
        <v>8.3</v>
      </c>
      <c r="Y19" s="35">
        <v>1.7000000000000002</v>
      </c>
      <c r="Z19" s="35"/>
      <c r="AA19" s="35">
        <f t="shared" si="6"/>
        <v>17.200000000000003</v>
      </c>
      <c r="AB19" s="38">
        <v>9</v>
      </c>
      <c r="AC19" s="35"/>
      <c r="AD19" s="35">
        <f t="shared" si="7"/>
        <v>8.65</v>
      </c>
      <c r="AE19" s="35">
        <v>1.35</v>
      </c>
      <c r="AF19" s="35"/>
      <c r="AG19" s="35">
        <f t="shared" si="8"/>
        <v>17.65</v>
      </c>
    </row>
    <row r="20" spans="2:33" s="31" customFormat="1" ht="15.75">
      <c r="B20" s="32">
        <v>7</v>
      </c>
      <c r="C20" t="s">
        <v>66</v>
      </c>
      <c r="D20" t="s">
        <v>67</v>
      </c>
      <c r="E20" t="s">
        <v>68</v>
      </c>
      <c r="F20" t="s">
        <v>40</v>
      </c>
      <c r="G20" s="33">
        <f t="shared" si="0"/>
        <v>60.4</v>
      </c>
      <c r="H20" s="33">
        <f>SMALL((M20,S20,Y20,AE20),1)</f>
        <v>0.9</v>
      </c>
      <c r="I20" s="33">
        <f>LARGE((J20,P20,V20,AB20),1)</f>
        <v>8</v>
      </c>
      <c r="J20" s="34">
        <v>3.2</v>
      </c>
      <c r="K20" s="35">
        <v>2</v>
      </c>
      <c r="L20" s="35">
        <f t="shared" si="1"/>
        <v>8.55</v>
      </c>
      <c r="M20" s="35">
        <v>1.45</v>
      </c>
      <c r="N20" s="35">
        <v>0.5</v>
      </c>
      <c r="O20" s="35">
        <f t="shared" si="2"/>
        <v>13.25</v>
      </c>
      <c r="P20" s="36">
        <v>5.7</v>
      </c>
      <c r="Q20" s="35">
        <v>2</v>
      </c>
      <c r="R20" s="35">
        <f t="shared" si="3"/>
        <v>6.85</v>
      </c>
      <c r="S20" s="35">
        <v>3.15</v>
      </c>
      <c r="T20" s="35"/>
      <c r="U20" s="35">
        <f t="shared" si="4"/>
        <v>14.55</v>
      </c>
      <c r="V20" s="37">
        <v>6.2</v>
      </c>
      <c r="W20" s="35">
        <v>2</v>
      </c>
      <c r="X20" s="35">
        <f t="shared" si="5"/>
        <v>7.3</v>
      </c>
      <c r="Y20" s="35">
        <v>2.7</v>
      </c>
      <c r="Z20" s="35"/>
      <c r="AA20" s="35">
        <f t="shared" si="6"/>
        <v>15.5</v>
      </c>
      <c r="AB20" s="38">
        <v>8</v>
      </c>
      <c r="AC20" s="35"/>
      <c r="AD20" s="35">
        <f t="shared" si="7"/>
        <v>9.1</v>
      </c>
      <c r="AE20" s="35">
        <v>0.9</v>
      </c>
      <c r="AF20" s="35"/>
      <c r="AG20" s="35">
        <f t="shared" si="8"/>
        <v>17.1</v>
      </c>
    </row>
    <row r="22" spans="6:8" ht="15">
      <c r="F22"/>
      <c r="G22"/>
      <c r="H22"/>
    </row>
    <row r="23" spans="6:8" ht="15">
      <c r="F23"/>
      <c r="G23"/>
      <c r="H23"/>
    </row>
    <row r="24" spans="6:8" ht="15">
      <c r="F24"/>
      <c r="G24"/>
      <c r="H24"/>
    </row>
    <row r="25" spans="6:8" ht="15">
      <c r="F25"/>
      <c r="G25"/>
      <c r="H25"/>
    </row>
    <row r="26" spans="6:8" ht="15">
      <c r="F26"/>
      <c r="G26"/>
      <c r="H26"/>
    </row>
    <row r="27" spans="6:8" ht="15">
      <c r="F27"/>
      <c r="G27"/>
      <c r="H27"/>
    </row>
    <row r="28" spans="6:8" ht="15">
      <c r="F28"/>
      <c r="G28"/>
      <c r="H28"/>
    </row>
  </sheetData>
  <sheetProtection selectLockedCells="1" selectUnlockedCells="1"/>
  <mergeCells count="8">
    <mergeCell ref="AB13:AG13"/>
    <mergeCell ref="G2:T2"/>
    <mergeCell ref="Y7:Z7"/>
    <mergeCell ref="H12:H13"/>
    <mergeCell ref="I12:I13"/>
    <mergeCell ref="J13:O13"/>
    <mergeCell ref="P13:U13"/>
    <mergeCell ref="V13:AA1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16"/>
  <sheetViews>
    <sheetView zoomScale="90" zoomScaleNormal="90" zoomScalePageLayoutView="0" workbookViewId="0" topLeftCell="A2">
      <selection activeCell="C15" sqref="C15:F15"/>
    </sheetView>
  </sheetViews>
  <sheetFormatPr defaultColWidth="11.57421875" defaultRowHeight="15" outlineLevelCol="1"/>
  <cols>
    <col min="1" max="1" width="9.140625" style="1" customWidth="1"/>
    <col min="2" max="2" width="5.8515625" style="1" customWidth="1"/>
    <col min="3" max="3" width="11.421875" style="1" customWidth="1"/>
    <col min="4" max="4" width="14.00390625" style="1" customWidth="1"/>
    <col min="5" max="5" width="16.00390625" style="1" customWidth="1"/>
    <col min="6" max="6" width="44.7109375" style="1" customWidth="1"/>
    <col min="7" max="7" width="10.57421875" style="1" customWidth="1"/>
    <col min="8" max="8" width="8.57421875" style="1" customWidth="1"/>
    <col min="9" max="9" width="7.8515625" style="1" customWidth="1"/>
    <col min="10" max="12" width="7.7109375" style="1" customWidth="1"/>
    <col min="13" max="14" width="7.7109375" style="1" customWidth="1" outlineLevel="1"/>
    <col min="15" max="16" width="7.7109375" style="1" customWidth="1"/>
    <col min="17" max="17" width="6.7109375" style="1" customWidth="1"/>
    <col min="18" max="18" width="7.7109375" style="1" customWidth="1"/>
    <col min="19" max="20" width="7.7109375" style="1" customWidth="1" outlineLevel="1"/>
    <col min="21" max="24" width="7.7109375" style="1" customWidth="1"/>
    <col min="25" max="26" width="7.7109375" style="1" customWidth="1" outlineLevel="1"/>
    <col min="27" max="27" width="7.7109375" style="1" customWidth="1"/>
    <col min="28" max="30" width="9.140625" style="1" customWidth="1"/>
    <col min="31" max="31" width="7.57421875" style="1" customWidth="1"/>
    <col min="32" max="32" width="7.8515625" style="1" customWidth="1"/>
    <col min="33" max="253" width="9.140625" style="1" customWidth="1"/>
  </cols>
  <sheetData>
    <row r="2" spans="7:20" ht="23.25">
      <c r="G2" s="39" t="s">
        <v>0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1:21" ht="15"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6:21" ht="15">
      <c r="F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6:25" ht="15.75">
      <c r="F5" s="9" t="s">
        <v>1</v>
      </c>
      <c r="G5" s="10">
        <v>2021</v>
      </c>
      <c r="H5" s="1" t="s">
        <v>2</v>
      </c>
      <c r="J5" s="8"/>
      <c r="X5" s="11" t="s">
        <v>3</v>
      </c>
      <c r="Y5" s="12" t="s">
        <v>69</v>
      </c>
    </row>
    <row r="6" spans="6:25" ht="15" customHeight="1">
      <c r="F6" s="9" t="s">
        <v>4</v>
      </c>
      <c r="G6" s="12" t="s">
        <v>5</v>
      </c>
      <c r="J6" s="8"/>
      <c r="X6" s="11" t="s">
        <v>6</v>
      </c>
      <c r="Y6" s="13" t="s">
        <v>7</v>
      </c>
    </row>
    <row r="7" spans="6:26" ht="15.75">
      <c r="F7" s="9" t="s">
        <v>8</v>
      </c>
      <c r="G7" s="12" t="s">
        <v>9</v>
      </c>
      <c r="J7" s="8"/>
      <c r="X7" s="11" t="s">
        <v>10</v>
      </c>
      <c r="Y7" s="40">
        <v>43547</v>
      </c>
      <c r="Z7" s="40"/>
    </row>
    <row r="8" spans="6:25" ht="15.75">
      <c r="F8" s="9" t="s">
        <v>11</v>
      </c>
      <c r="G8" s="12" t="s">
        <v>12</v>
      </c>
      <c r="J8" s="8"/>
      <c r="X8" s="11" t="s">
        <v>13</v>
      </c>
      <c r="Y8" s="14" t="s">
        <v>70</v>
      </c>
    </row>
    <row r="9" spans="6:25" ht="15.75">
      <c r="F9" s="9" t="s">
        <v>14</v>
      </c>
      <c r="G9" s="15" t="s">
        <v>15</v>
      </c>
      <c r="J9" s="16"/>
      <c r="M9" s="13"/>
      <c r="N9" s="13"/>
      <c r="X9" s="11" t="s">
        <v>16</v>
      </c>
      <c r="Y9" s="17" t="s">
        <v>71</v>
      </c>
    </row>
    <row r="10" spans="6:14" ht="15.75">
      <c r="F10" s="9" t="s">
        <v>18</v>
      </c>
      <c r="G10" s="18" t="s">
        <v>19</v>
      </c>
      <c r="I10" s="1" t="s">
        <v>20</v>
      </c>
      <c r="J10" s="2"/>
      <c r="K10" s="19" t="s">
        <v>21</v>
      </c>
      <c r="L10" s="19"/>
      <c r="M10" s="19"/>
      <c r="N10" s="19"/>
    </row>
    <row r="11" spans="6:14" ht="15.75">
      <c r="F11" s="18"/>
      <c r="G11" s="19"/>
      <c r="H11" s="19"/>
      <c r="I11" s="19"/>
      <c r="K11" s="20"/>
      <c r="L11" s="20"/>
      <c r="M11" s="20"/>
      <c r="N11" s="20"/>
    </row>
    <row r="12" spans="2:33" ht="30" customHeight="1">
      <c r="B12" s="21"/>
      <c r="C12" s="21"/>
      <c r="D12" s="21"/>
      <c r="E12" s="21"/>
      <c r="F12" s="21"/>
      <c r="G12" s="21"/>
      <c r="H12" s="41" t="s">
        <v>22</v>
      </c>
      <c r="I12" s="42" t="s">
        <v>23</v>
      </c>
      <c r="J12" s="24" t="s">
        <v>24</v>
      </c>
      <c r="K12" s="23" t="s">
        <v>25</v>
      </c>
      <c r="L12" s="24" t="s">
        <v>26</v>
      </c>
      <c r="M12" s="23" t="s">
        <v>27</v>
      </c>
      <c r="N12" s="25" t="s">
        <v>28</v>
      </c>
      <c r="O12" s="24" t="s">
        <v>29</v>
      </c>
      <c r="P12" s="24" t="s">
        <v>24</v>
      </c>
      <c r="Q12" s="23" t="s">
        <v>25</v>
      </c>
      <c r="R12" s="24" t="s">
        <v>26</v>
      </c>
      <c r="S12" s="23" t="s">
        <v>27</v>
      </c>
      <c r="T12" s="25" t="s">
        <v>28</v>
      </c>
      <c r="U12" s="24" t="s">
        <v>29</v>
      </c>
      <c r="V12" s="24" t="s">
        <v>24</v>
      </c>
      <c r="W12" s="23" t="s">
        <v>25</v>
      </c>
      <c r="X12" s="24" t="s">
        <v>26</v>
      </c>
      <c r="Y12" s="23" t="s">
        <v>27</v>
      </c>
      <c r="Z12" s="25" t="s">
        <v>28</v>
      </c>
      <c r="AA12" s="24" t="s">
        <v>29</v>
      </c>
      <c r="AB12" s="24" t="s">
        <v>24</v>
      </c>
      <c r="AC12" s="23" t="s">
        <v>25</v>
      </c>
      <c r="AD12" s="24" t="s">
        <v>26</v>
      </c>
      <c r="AE12" s="23" t="s">
        <v>27</v>
      </c>
      <c r="AF12" s="25" t="s">
        <v>28</v>
      </c>
      <c r="AG12" s="24" t="s">
        <v>29</v>
      </c>
    </row>
    <row r="13" spans="2:33" s="29" customFormat="1" ht="39" customHeight="1">
      <c r="B13" s="30" t="s">
        <v>30</v>
      </c>
      <c r="C13" s="30" t="s">
        <v>31</v>
      </c>
      <c r="D13" s="30" t="s">
        <v>32</v>
      </c>
      <c r="E13" s="30" t="s">
        <v>33</v>
      </c>
      <c r="F13" s="30" t="s">
        <v>34</v>
      </c>
      <c r="G13" s="30" t="s">
        <v>35</v>
      </c>
      <c r="H13" s="41"/>
      <c r="I13" s="41"/>
      <c r="J13" s="47" t="s">
        <v>36</v>
      </c>
      <c r="K13" s="47"/>
      <c r="L13" s="47"/>
      <c r="M13" s="47"/>
      <c r="N13" s="47"/>
      <c r="O13" s="47"/>
      <c r="P13" s="47" t="s">
        <v>37</v>
      </c>
      <c r="Q13" s="47"/>
      <c r="R13" s="47"/>
      <c r="S13" s="47"/>
      <c r="T13" s="47"/>
      <c r="U13" s="47"/>
      <c r="V13" s="47" t="s">
        <v>38</v>
      </c>
      <c r="W13" s="47"/>
      <c r="X13" s="47"/>
      <c r="Y13" s="47"/>
      <c r="Z13" s="47"/>
      <c r="AA13" s="47"/>
      <c r="AB13" s="47" t="s">
        <v>39</v>
      </c>
      <c r="AC13" s="47"/>
      <c r="AD13" s="47"/>
      <c r="AE13" s="47"/>
      <c r="AF13" s="47"/>
      <c r="AG13" s="47"/>
    </row>
    <row r="14" spans="2:33" s="31" customFormat="1" ht="15.75">
      <c r="B14" s="32">
        <v>1</v>
      </c>
      <c r="C14" t="s">
        <v>72</v>
      </c>
      <c r="D14" t="s">
        <v>73</v>
      </c>
      <c r="E14" t="s">
        <v>74</v>
      </c>
      <c r="F14" t="s">
        <v>43</v>
      </c>
      <c r="G14" s="33">
        <f>O14+U14+AA14+AG14</f>
        <v>65.5</v>
      </c>
      <c r="H14" s="33">
        <f>SMALL((M14,S14,Y14,AE14),1)</f>
        <v>1.05</v>
      </c>
      <c r="I14" s="33">
        <f>LARGE((J14,P14,V14,AB14),1)</f>
        <v>8.5</v>
      </c>
      <c r="J14" s="35">
        <v>6.7</v>
      </c>
      <c r="K14" s="35">
        <v>2</v>
      </c>
      <c r="L14" s="35">
        <f>10-M14</f>
        <v>7.6</v>
      </c>
      <c r="M14" s="35">
        <v>2.4</v>
      </c>
      <c r="N14" s="35"/>
      <c r="O14" s="35">
        <f>J14+K14+L14-N14</f>
        <v>16.299999999999997</v>
      </c>
      <c r="P14" s="35">
        <v>5.9</v>
      </c>
      <c r="Q14" s="35">
        <v>2</v>
      </c>
      <c r="R14" s="35">
        <f>10-S14</f>
        <v>6.25</v>
      </c>
      <c r="S14" s="35">
        <v>3.75</v>
      </c>
      <c r="T14" s="35"/>
      <c r="U14" s="35">
        <f>P14+Q14+R14-T14</f>
        <v>14.15</v>
      </c>
      <c r="V14" s="35">
        <v>7</v>
      </c>
      <c r="W14" s="35">
        <v>2</v>
      </c>
      <c r="X14" s="35">
        <f>10-Y14</f>
        <v>8.95</v>
      </c>
      <c r="Y14" s="35">
        <v>1.05</v>
      </c>
      <c r="Z14" s="35"/>
      <c r="AA14" s="35">
        <f>V14+W14+X14-Z14</f>
        <v>17.95</v>
      </c>
      <c r="AB14" s="35">
        <v>8.5</v>
      </c>
      <c r="AC14" s="35"/>
      <c r="AD14" s="35">
        <f>10-AE14</f>
        <v>8.6</v>
      </c>
      <c r="AE14" s="35">
        <v>1.4</v>
      </c>
      <c r="AF14" s="35"/>
      <c r="AG14" s="35">
        <f>AB14+AC14+AD14-AF14</f>
        <v>17.1</v>
      </c>
    </row>
    <row r="15" spans="2:33" s="31" customFormat="1" ht="15.75">
      <c r="B15" s="32">
        <v>2</v>
      </c>
      <c r="C15" s="48" t="s">
        <v>75</v>
      </c>
      <c r="D15" s="48" t="s">
        <v>42</v>
      </c>
      <c r="E15" s="48" t="s">
        <v>76</v>
      </c>
      <c r="F15" s="48" t="s">
        <v>49</v>
      </c>
      <c r="G15" s="33">
        <f>O15+U15+AA15+AG15</f>
        <v>64.3</v>
      </c>
      <c r="H15" s="33">
        <f>SMALL((M15,S15,Y15,AE15),1)</f>
        <v>1.2</v>
      </c>
      <c r="I15" s="33">
        <f>LARGE((J15,P15,V15,AB15),1)</f>
        <v>9</v>
      </c>
      <c r="J15" s="35">
        <v>5.7</v>
      </c>
      <c r="K15" s="35">
        <v>2</v>
      </c>
      <c r="L15" s="35">
        <f>10-M15</f>
        <v>7.25</v>
      </c>
      <c r="M15" s="35">
        <v>2.75</v>
      </c>
      <c r="N15" s="35"/>
      <c r="O15" s="35">
        <f>J15+K15+L15-N15</f>
        <v>14.95</v>
      </c>
      <c r="P15" s="35">
        <v>5.3</v>
      </c>
      <c r="Q15" s="35">
        <v>2</v>
      </c>
      <c r="R15" s="35">
        <f>10-S15</f>
        <v>7.45</v>
      </c>
      <c r="S15" s="35">
        <v>2.55</v>
      </c>
      <c r="T15" s="35"/>
      <c r="U15" s="35">
        <f>P15+Q15+R15-T15</f>
        <v>14.75</v>
      </c>
      <c r="V15" s="35">
        <v>6.5</v>
      </c>
      <c r="W15" s="35">
        <v>2</v>
      </c>
      <c r="X15" s="35">
        <f>10-Y15</f>
        <v>8.3</v>
      </c>
      <c r="Y15" s="35">
        <v>1.7000000000000002</v>
      </c>
      <c r="Z15" s="35"/>
      <c r="AA15" s="35">
        <f>V15+W15+X15-Z15</f>
        <v>16.8</v>
      </c>
      <c r="AB15" s="35">
        <v>9</v>
      </c>
      <c r="AC15" s="35"/>
      <c r="AD15" s="35">
        <f>10-AE15</f>
        <v>8.8</v>
      </c>
      <c r="AE15" s="35">
        <v>1.2</v>
      </c>
      <c r="AF15" s="35"/>
      <c r="AG15" s="35">
        <f>AB15+AC15+AD15-AF15</f>
        <v>17.8</v>
      </c>
    </row>
    <row r="16" spans="2:33" s="31" customFormat="1" ht="15.75">
      <c r="B16" s="32">
        <v>3</v>
      </c>
      <c r="C16" t="s">
        <v>77</v>
      </c>
      <c r="D16" t="s">
        <v>78</v>
      </c>
      <c r="E16" t="s">
        <v>79</v>
      </c>
      <c r="F16" t="s">
        <v>40</v>
      </c>
      <c r="G16" s="33">
        <f>O16+U16+AA16+AG16</f>
        <v>61.150000000000006</v>
      </c>
      <c r="H16" s="33">
        <f>SMALL((M16,S16,Y16,AE16),1)</f>
        <v>1.8</v>
      </c>
      <c r="I16" s="33">
        <f>LARGE((J16,P16,V16,AB16),1)</f>
        <v>9</v>
      </c>
      <c r="J16" s="35">
        <v>6.5</v>
      </c>
      <c r="K16" s="35">
        <v>2</v>
      </c>
      <c r="L16" s="35">
        <f>10-M16</f>
        <v>4.65</v>
      </c>
      <c r="M16" s="35">
        <v>5.35</v>
      </c>
      <c r="N16" s="35"/>
      <c r="O16" s="35">
        <f>J16+K16+L16-N16</f>
        <v>13.15</v>
      </c>
      <c r="P16" s="35">
        <v>7</v>
      </c>
      <c r="Q16" s="35">
        <v>2</v>
      </c>
      <c r="R16" s="35">
        <f>10-S16</f>
        <v>5.4</v>
      </c>
      <c r="S16" s="35">
        <v>4.6</v>
      </c>
      <c r="T16" s="35"/>
      <c r="U16" s="35">
        <f>P16+Q16+R16-T16</f>
        <v>14.4</v>
      </c>
      <c r="V16" s="35">
        <v>6.4</v>
      </c>
      <c r="W16" s="35">
        <v>2</v>
      </c>
      <c r="X16" s="35">
        <f>10-Y16</f>
        <v>8</v>
      </c>
      <c r="Y16" s="35">
        <v>2</v>
      </c>
      <c r="Z16" s="35"/>
      <c r="AA16" s="35">
        <f>V16+W16+X16-Z16</f>
        <v>16.4</v>
      </c>
      <c r="AB16" s="35">
        <v>9</v>
      </c>
      <c r="AC16" s="35"/>
      <c r="AD16" s="35">
        <f>10-AE16</f>
        <v>8.2</v>
      </c>
      <c r="AE16" s="35">
        <v>1.8</v>
      </c>
      <c r="AF16" s="35"/>
      <c r="AG16" s="35">
        <f>AB16+AC16+AD16-AF16</f>
        <v>17.2</v>
      </c>
    </row>
  </sheetData>
  <sheetProtection selectLockedCells="1" selectUnlockedCells="1"/>
  <mergeCells count="8">
    <mergeCell ref="AB13:AG13"/>
    <mergeCell ref="G2:T2"/>
    <mergeCell ref="Y7:Z7"/>
    <mergeCell ref="H12:H13"/>
    <mergeCell ref="I12:I13"/>
    <mergeCell ref="J13:O13"/>
    <mergeCell ref="P13:U13"/>
    <mergeCell ref="V13:AA1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25"/>
  <sheetViews>
    <sheetView zoomScale="90" zoomScaleNormal="90" zoomScalePageLayoutView="0" workbookViewId="0" topLeftCell="A1">
      <selection activeCell="C15" sqref="C15:F15"/>
    </sheetView>
  </sheetViews>
  <sheetFormatPr defaultColWidth="11.57421875" defaultRowHeight="15" outlineLevelCol="1"/>
  <cols>
    <col min="1" max="1" width="9.140625" style="1" customWidth="1"/>
    <col min="2" max="2" width="5.8515625" style="1" customWidth="1"/>
    <col min="3" max="3" width="11.421875" style="1" customWidth="1"/>
    <col min="4" max="4" width="14.00390625" style="1" customWidth="1"/>
    <col min="5" max="5" width="16.00390625" style="1" customWidth="1"/>
    <col min="6" max="6" width="44.7109375" style="1" customWidth="1"/>
    <col min="7" max="7" width="10.57421875" style="1" customWidth="1"/>
    <col min="8" max="8" width="8.57421875" style="1" customWidth="1"/>
    <col min="9" max="9" width="7.8515625" style="1" customWidth="1"/>
    <col min="10" max="10" width="7.7109375" style="2" customWidth="1"/>
    <col min="11" max="12" width="7.7109375" style="1" customWidth="1"/>
    <col min="13" max="14" width="7.7109375" style="1" customWidth="1" outlineLevel="1"/>
    <col min="15" max="15" width="7.7109375" style="1" customWidth="1"/>
    <col min="16" max="16" width="7.7109375" style="3" customWidth="1"/>
    <col min="17" max="17" width="6.7109375" style="1" customWidth="1"/>
    <col min="18" max="18" width="7.7109375" style="1" customWidth="1"/>
    <col min="19" max="20" width="7.7109375" style="1" customWidth="1" outlineLevel="1"/>
    <col min="21" max="21" width="7.7109375" style="1" customWidth="1"/>
    <col min="22" max="22" width="7.7109375" style="4" customWidth="1"/>
    <col min="23" max="24" width="7.7109375" style="1" customWidth="1"/>
    <col min="25" max="26" width="7.7109375" style="1" customWidth="1" outlineLevel="1"/>
    <col min="27" max="27" width="7.7109375" style="1" customWidth="1"/>
    <col min="28" max="28" width="9.140625" style="5" customWidth="1"/>
    <col min="29" max="29" width="9.140625" style="1" customWidth="1"/>
    <col min="30" max="30" width="7.7109375" style="1" customWidth="1"/>
    <col min="31" max="31" width="7.57421875" style="1" customWidth="1"/>
    <col min="32" max="32" width="7.8515625" style="1" customWidth="1"/>
    <col min="33" max="253" width="9.140625" style="1" customWidth="1"/>
  </cols>
  <sheetData>
    <row r="2" spans="7:20" ht="23.25">
      <c r="G2" s="39" t="s">
        <v>0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1:21" ht="15">
      <c r="K3" s="6"/>
      <c r="L3" s="6"/>
      <c r="M3" s="6"/>
      <c r="N3" s="6"/>
      <c r="O3" s="6"/>
      <c r="P3" s="7"/>
      <c r="Q3" s="6"/>
      <c r="R3" s="6"/>
      <c r="S3" s="6"/>
      <c r="T3" s="6"/>
      <c r="U3" s="6"/>
    </row>
    <row r="4" spans="6:21" ht="15">
      <c r="F4" s="6"/>
      <c r="J4" s="8"/>
      <c r="K4" s="6"/>
      <c r="L4" s="6"/>
      <c r="M4" s="6"/>
      <c r="N4" s="6"/>
      <c r="O4" s="6"/>
      <c r="P4" s="7"/>
      <c r="Q4" s="6"/>
      <c r="R4" s="6"/>
      <c r="S4" s="6"/>
      <c r="T4" s="6"/>
      <c r="U4" s="6"/>
    </row>
    <row r="5" spans="6:30" ht="15.75">
      <c r="F5" s="9" t="s">
        <v>1</v>
      </c>
      <c r="G5" s="10">
        <v>2021</v>
      </c>
      <c r="H5" s="1" t="s">
        <v>2</v>
      </c>
      <c r="J5" s="8"/>
      <c r="X5" s="11" t="s">
        <v>3</v>
      </c>
      <c r="Y5" s="12" t="s">
        <v>81</v>
      </c>
      <c r="AD5" s="11" t="s">
        <v>3</v>
      </c>
    </row>
    <row r="6" spans="6:30" ht="15" customHeight="1">
      <c r="F6" s="9" t="s">
        <v>4</v>
      </c>
      <c r="G6" s="12" t="s">
        <v>5</v>
      </c>
      <c r="J6" s="8"/>
      <c r="X6" s="11" t="s">
        <v>6</v>
      </c>
      <c r="Y6" s="13" t="s">
        <v>7</v>
      </c>
      <c r="AD6" s="11" t="s">
        <v>6</v>
      </c>
    </row>
    <row r="7" spans="6:30" ht="15.75">
      <c r="F7" s="9" t="s">
        <v>8</v>
      </c>
      <c r="G7" s="12" t="s">
        <v>9</v>
      </c>
      <c r="J7" s="8"/>
      <c r="X7" s="11" t="s">
        <v>10</v>
      </c>
      <c r="Y7" s="40">
        <v>43547</v>
      </c>
      <c r="Z7" s="40"/>
      <c r="AD7" s="11" t="s">
        <v>10</v>
      </c>
    </row>
    <row r="8" spans="6:30" ht="15.75">
      <c r="F8" s="9" t="s">
        <v>11</v>
      </c>
      <c r="G8" s="12" t="s">
        <v>12</v>
      </c>
      <c r="J8" s="8"/>
      <c r="X8" s="11" t="s">
        <v>13</v>
      </c>
      <c r="Y8" s="14" t="s">
        <v>70</v>
      </c>
      <c r="AD8" s="11" t="s">
        <v>13</v>
      </c>
    </row>
    <row r="9" spans="6:30" ht="15.75">
      <c r="F9" s="9" t="s">
        <v>14</v>
      </c>
      <c r="G9" s="15" t="s">
        <v>15</v>
      </c>
      <c r="J9" s="16"/>
      <c r="M9" s="13"/>
      <c r="N9" s="13"/>
      <c r="X9" s="11" t="s">
        <v>16</v>
      </c>
      <c r="Y9" s="17" t="s">
        <v>71</v>
      </c>
      <c r="AD9" s="11" t="s">
        <v>16</v>
      </c>
    </row>
    <row r="10" spans="6:14" ht="15.75">
      <c r="F10" s="9" t="s">
        <v>18</v>
      </c>
      <c r="G10" s="18" t="s">
        <v>19</v>
      </c>
      <c r="I10" s="1" t="s">
        <v>20</v>
      </c>
      <c r="K10" s="19" t="s">
        <v>21</v>
      </c>
      <c r="L10" s="19"/>
      <c r="M10" s="19"/>
      <c r="N10" s="19"/>
    </row>
    <row r="11" spans="6:14" ht="15.75">
      <c r="F11" s="18"/>
      <c r="G11" s="19"/>
      <c r="H11" s="19"/>
      <c r="I11" s="19"/>
      <c r="K11" s="20"/>
      <c r="L11" s="20"/>
      <c r="M11" s="20"/>
      <c r="N11" s="20"/>
    </row>
    <row r="12" spans="2:33" ht="30" customHeight="1">
      <c r="B12" s="21"/>
      <c r="C12" s="21"/>
      <c r="D12" s="21"/>
      <c r="E12" s="21"/>
      <c r="F12" s="21"/>
      <c r="G12" s="21"/>
      <c r="H12" s="41" t="s">
        <v>22</v>
      </c>
      <c r="I12" s="42" t="s">
        <v>23</v>
      </c>
      <c r="J12" s="22" t="s">
        <v>24</v>
      </c>
      <c r="K12" s="23" t="s">
        <v>25</v>
      </c>
      <c r="L12" s="24" t="s">
        <v>26</v>
      </c>
      <c r="M12" s="23" t="s">
        <v>27</v>
      </c>
      <c r="N12" s="25" t="s">
        <v>28</v>
      </c>
      <c r="O12" s="24" t="s">
        <v>29</v>
      </c>
      <c r="P12" s="26" t="s">
        <v>24</v>
      </c>
      <c r="Q12" s="23" t="s">
        <v>25</v>
      </c>
      <c r="R12" s="24" t="s">
        <v>26</v>
      </c>
      <c r="S12" s="23" t="s">
        <v>27</v>
      </c>
      <c r="T12" s="25" t="s">
        <v>28</v>
      </c>
      <c r="U12" s="24" t="s">
        <v>29</v>
      </c>
      <c r="V12" s="27" t="s">
        <v>24</v>
      </c>
      <c r="W12" s="23" t="s">
        <v>25</v>
      </c>
      <c r="X12" s="24" t="s">
        <v>26</v>
      </c>
      <c r="Y12" s="23" t="s">
        <v>27</v>
      </c>
      <c r="Z12" s="25" t="s">
        <v>28</v>
      </c>
      <c r="AA12" s="24" t="s">
        <v>29</v>
      </c>
      <c r="AB12" s="28" t="s">
        <v>24</v>
      </c>
      <c r="AC12" s="23" t="s">
        <v>25</v>
      </c>
      <c r="AD12" s="24" t="s">
        <v>26</v>
      </c>
      <c r="AE12" s="23" t="s">
        <v>27</v>
      </c>
      <c r="AF12" s="25" t="s">
        <v>28</v>
      </c>
      <c r="AG12" s="24" t="s">
        <v>29</v>
      </c>
    </row>
    <row r="13" spans="2:33" s="29" customFormat="1" ht="39" customHeight="1">
      <c r="B13" s="30" t="s">
        <v>30</v>
      </c>
      <c r="C13" s="30" t="s">
        <v>31</v>
      </c>
      <c r="D13" s="30" t="s">
        <v>32</v>
      </c>
      <c r="E13" s="30" t="s">
        <v>33</v>
      </c>
      <c r="F13" s="30" t="s">
        <v>34</v>
      </c>
      <c r="G13" s="30" t="s">
        <v>35</v>
      </c>
      <c r="H13" s="41"/>
      <c r="I13" s="41"/>
      <c r="J13" s="43" t="s">
        <v>36</v>
      </c>
      <c r="K13" s="43"/>
      <c r="L13" s="43"/>
      <c r="M13" s="43"/>
      <c r="N13" s="43"/>
      <c r="O13" s="43"/>
      <c r="P13" s="44" t="s">
        <v>37</v>
      </c>
      <c r="Q13" s="44"/>
      <c r="R13" s="44"/>
      <c r="S13" s="44"/>
      <c r="T13" s="44"/>
      <c r="U13" s="44"/>
      <c r="V13" s="45" t="s">
        <v>38</v>
      </c>
      <c r="W13" s="45"/>
      <c r="X13" s="45"/>
      <c r="Y13" s="45"/>
      <c r="Z13" s="45"/>
      <c r="AA13" s="45"/>
      <c r="AB13" s="46" t="s">
        <v>39</v>
      </c>
      <c r="AC13" s="46"/>
      <c r="AD13" s="46"/>
      <c r="AE13" s="46"/>
      <c r="AF13" s="46"/>
      <c r="AG13" s="46"/>
    </row>
    <row r="14" spans="2:33" s="31" customFormat="1" ht="15.75">
      <c r="B14" s="32">
        <v>1</v>
      </c>
      <c r="C14" t="s">
        <v>82</v>
      </c>
      <c r="D14" t="s">
        <v>83</v>
      </c>
      <c r="E14" t="s">
        <v>84</v>
      </c>
      <c r="F14" t="s">
        <v>15</v>
      </c>
      <c r="G14" s="33">
        <f>O14+U14+AA14+AG14</f>
        <v>65.39999999999999</v>
      </c>
      <c r="H14" s="33">
        <f>SMALL((M14,S14,Y14,AE14),1)</f>
        <v>1.2</v>
      </c>
      <c r="I14" s="33">
        <f>LARGE((J14,P14,V14,AB14),1)</f>
        <v>9</v>
      </c>
      <c r="J14" s="34">
        <v>7</v>
      </c>
      <c r="K14" s="35">
        <v>2</v>
      </c>
      <c r="L14" s="35">
        <f>10-M14</f>
        <v>5.55</v>
      </c>
      <c r="M14" s="35">
        <v>4.45</v>
      </c>
      <c r="N14" s="35"/>
      <c r="O14" s="35">
        <f>J14+K14+L14-N14</f>
        <v>14.55</v>
      </c>
      <c r="P14" s="36">
        <v>7</v>
      </c>
      <c r="Q14" s="35">
        <v>2</v>
      </c>
      <c r="R14" s="35">
        <f>10-S14</f>
        <v>6.85</v>
      </c>
      <c r="S14" s="35">
        <v>3.15</v>
      </c>
      <c r="T14" s="35"/>
      <c r="U14" s="35">
        <f>P14+Q14+R14-T14</f>
        <v>15.85</v>
      </c>
      <c r="V14" s="37">
        <v>6.5</v>
      </c>
      <c r="W14" s="35">
        <v>2</v>
      </c>
      <c r="X14" s="35">
        <f>10-Y14</f>
        <v>8.7</v>
      </c>
      <c r="Y14" s="35">
        <v>1.3</v>
      </c>
      <c r="Z14" s="35"/>
      <c r="AA14" s="35">
        <f>V14+W14+X14-Z14</f>
        <v>17.2</v>
      </c>
      <c r="AB14" s="38">
        <v>9</v>
      </c>
      <c r="AC14" s="35"/>
      <c r="AD14" s="35">
        <f>10-AE14</f>
        <v>8.8</v>
      </c>
      <c r="AE14" s="35">
        <v>1.2</v>
      </c>
      <c r="AF14" s="35"/>
      <c r="AG14" s="35">
        <f>AB14+AC14+AD14-AF14</f>
        <v>17.8</v>
      </c>
    </row>
    <row r="15" spans="2:33" s="31" customFormat="1" ht="15.75">
      <c r="B15" s="32">
        <v>2</v>
      </c>
      <c r="C15" s="48" t="s">
        <v>85</v>
      </c>
      <c r="D15" s="48" t="s">
        <v>86</v>
      </c>
      <c r="E15" s="48" t="s">
        <v>87</v>
      </c>
      <c r="F15" s="48" t="s">
        <v>49</v>
      </c>
      <c r="G15" s="33">
        <f>O15+U15+AA15+AG15</f>
        <v>64.85</v>
      </c>
      <c r="H15" s="33">
        <f>SMALL((M15,S15,Y15,AE15),1)</f>
        <v>0.85</v>
      </c>
      <c r="I15" s="33">
        <f>LARGE((J15,P15,V15,AB15),1)</f>
        <v>9</v>
      </c>
      <c r="J15" s="34">
        <v>6.8</v>
      </c>
      <c r="K15" s="35">
        <v>2</v>
      </c>
      <c r="L15" s="35">
        <f>10-M15</f>
        <v>8.8</v>
      </c>
      <c r="M15" s="35">
        <v>1.2</v>
      </c>
      <c r="N15" s="35"/>
      <c r="O15" s="35">
        <f>J15+K15+L15-N15</f>
        <v>17.6</v>
      </c>
      <c r="P15" s="36">
        <v>6.9</v>
      </c>
      <c r="Q15" s="35">
        <v>2</v>
      </c>
      <c r="R15" s="35">
        <f>10-S15</f>
        <v>8.2</v>
      </c>
      <c r="S15" s="35">
        <v>1.8</v>
      </c>
      <c r="T15" s="35"/>
      <c r="U15" s="35">
        <f>P15+Q15+R15-T15</f>
        <v>17.1</v>
      </c>
      <c r="V15" s="37"/>
      <c r="W15" s="35">
        <v>2</v>
      </c>
      <c r="X15" s="35">
        <f>10-Y15</f>
        <v>10</v>
      </c>
      <c r="Y15" s="35"/>
      <c r="Z15" s="35"/>
      <c r="AA15" s="35">
        <f>V15+W15+X15-Z15</f>
        <v>12</v>
      </c>
      <c r="AB15" s="38">
        <v>9</v>
      </c>
      <c r="AC15" s="35"/>
      <c r="AD15" s="35">
        <f>10-AE15</f>
        <v>9.15</v>
      </c>
      <c r="AE15" s="35">
        <v>0.85</v>
      </c>
      <c r="AF15" s="35"/>
      <c r="AG15" s="35">
        <f>AB15+AC15+AD15-AF15</f>
        <v>18.15</v>
      </c>
    </row>
    <row r="16" spans="2:33" s="31" customFormat="1" ht="15.75">
      <c r="B16" s="32">
        <v>3</v>
      </c>
      <c r="C16" t="s">
        <v>88</v>
      </c>
      <c r="D16" t="s">
        <v>80</v>
      </c>
      <c r="E16" t="s">
        <v>89</v>
      </c>
      <c r="F16" t="s">
        <v>44</v>
      </c>
      <c r="G16" s="33">
        <f>O16+U16+AA16+AG16</f>
        <v>58.85</v>
      </c>
      <c r="H16" s="33">
        <f>SMALL((M16,S16,Y16,AE16),1)</f>
        <v>1.15</v>
      </c>
      <c r="I16" s="33">
        <f>LARGE((J16,P16,V16,AB16),1)</f>
        <v>8.5</v>
      </c>
      <c r="J16" s="34">
        <v>6.5</v>
      </c>
      <c r="K16" s="35">
        <v>2</v>
      </c>
      <c r="L16" s="35">
        <f>10-M16</f>
        <v>6.05</v>
      </c>
      <c r="M16" s="35">
        <v>3.95</v>
      </c>
      <c r="N16" s="35"/>
      <c r="O16" s="35">
        <f>J16+K16+L16-N16</f>
        <v>14.55</v>
      </c>
      <c r="P16" s="36">
        <v>7</v>
      </c>
      <c r="Q16" s="35">
        <v>2</v>
      </c>
      <c r="R16" s="35">
        <f>10-S16</f>
        <v>3.3499999999999996</v>
      </c>
      <c r="S16" s="35">
        <v>6.65</v>
      </c>
      <c r="T16" s="35"/>
      <c r="U16" s="35">
        <f>P16+Q16+R16-T16</f>
        <v>12.35</v>
      </c>
      <c r="V16" s="37">
        <v>7</v>
      </c>
      <c r="W16" s="35">
        <v>2</v>
      </c>
      <c r="X16" s="35">
        <f>10-Y16</f>
        <v>5.6</v>
      </c>
      <c r="Y16" s="35">
        <v>4.4</v>
      </c>
      <c r="Z16" s="35"/>
      <c r="AA16" s="35">
        <f>V16+W16+X16-Z16</f>
        <v>14.6</v>
      </c>
      <c r="AB16" s="38">
        <v>8.5</v>
      </c>
      <c r="AC16" s="35"/>
      <c r="AD16" s="35">
        <f>10-AE16</f>
        <v>8.85</v>
      </c>
      <c r="AE16" s="35">
        <v>1.15</v>
      </c>
      <c r="AF16" s="35"/>
      <c r="AG16" s="35">
        <f>AB16+AC16+AD16-AF16</f>
        <v>17.35</v>
      </c>
    </row>
    <row r="17" spans="6:9" ht="15">
      <c r="F17"/>
      <c r="G17"/>
      <c r="H17"/>
      <c r="I17"/>
    </row>
    <row r="18" spans="6:9" ht="15">
      <c r="F18"/>
      <c r="G18"/>
      <c r="H18"/>
      <c r="I18"/>
    </row>
    <row r="19" spans="6:9" ht="15">
      <c r="F19"/>
      <c r="G19"/>
      <c r="H19"/>
      <c r="I19"/>
    </row>
    <row r="20" spans="6:9" ht="15">
      <c r="F20"/>
      <c r="G20"/>
      <c r="H20"/>
      <c r="I20"/>
    </row>
    <row r="21" spans="6:9" ht="15">
      <c r="F21"/>
      <c r="G21"/>
      <c r="H21"/>
      <c r="I21"/>
    </row>
    <row r="22" spans="6:9" ht="15">
      <c r="F22"/>
      <c r="G22"/>
      <c r="H22"/>
      <c r="I22"/>
    </row>
    <row r="23" spans="6:9" ht="15">
      <c r="F23"/>
      <c r="G23"/>
      <c r="H23"/>
      <c r="I23"/>
    </row>
    <row r="24" spans="6:9" ht="15">
      <c r="F24"/>
      <c r="G24"/>
      <c r="H24"/>
      <c r="I24"/>
    </row>
    <row r="25" spans="6:9" ht="15">
      <c r="F25"/>
      <c r="G25"/>
      <c r="H25"/>
      <c r="I25"/>
    </row>
  </sheetData>
  <sheetProtection selectLockedCells="1" selectUnlockedCells="1"/>
  <mergeCells count="8">
    <mergeCell ref="AB13:AG13"/>
    <mergeCell ref="G2:T2"/>
    <mergeCell ref="Y7:Z7"/>
    <mergeCell ref="H12:H13"/>
    <mergeCell ref="I12:I13"/>
    <mergeCell ref="J13:O13"/>
    <mergeCell ref="P13:U13"/>
    <mergeCell ref="V13:AA1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modified xsi:type="dcterms:W3CDTF">2021-12-19T22:18:40Z</dcterms:modified>
  <cp:category/>
  <cp:version/>
  <cp:contentType/>
  <cp:contentStatus/>
</cp:coreProperties>
</file>