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IOGYM\SITO 29.07.21\classifiche\"/>
    </mc:Choice>
  </mc:AlternateContent>
  <bookViews>
    <workbookView xWindow="0" yWindow="0" windowWidth="20490" windowHeight="7755" activeTab="1"/>
  </bookViews>
  <sheets>
    <sheet name="ALLIEVE" sheetId="1" r:id="rId1"/>
    <sheet name="J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3" i="2" l="1"/>
  <c r="AB43" i="2" s="1"/>
  <c r="R43" i="2"/>
  <c r="U43" i="2" s="1"/>
  <c r="K43" i="2"/>
  <c r="N43" i="2" s="1"/>
  <c r="F43" i="2" s="1"/>
  <c r="Y42" i="2"/>
  <c r="AB42" i="2" s="1"/>
  <c r="R42" i="2"/>
  <c r="U42" i="2" s="1"/>
  <c r="K42" i="2"/>
  <c r="N42" i="2" s="1"/>
  <c r="AB41" i="2"/>
  <c r="Y41" i="2"/>
  <c r="U41" i="2"/>
  <c r="R41" i="2"/>
  <c r="N41" i="2"/>
  <c r="K41" i="2"/>
  <c r="F41" i="2"/>
  <c r="AB39" i="2"/>
  <c r="Y39" i="2"/>
  <c r="U39" i="2"/>
  <c r="R39" i="2"/>
  <c r="N39" i="2"/>
  <c r="K39" i="2"/>
  <c r="F39" i="2"/>
  <c r="Y38" i="2"/>
  <c r="AB38" i="2" s="1"/>
  <c r="R38" i="2"/>
  <c r="U38" i="2" s="1"/>
  <c r="K38" i="2"/>
  <c r="N38" i="2" s="1"/>
  <c r="F38" i="2" s="1"/>
  <c r="AB37" i="2"/>
  <c r="Y37" i="2"/>
  <c r="U37" i="2"/>
  <c r="R37" i="2"/>
  <c r="N37" i="2"/>
  <c r="K37" i="2"/>
  <c r="F37" i="2"/>
  <c r="Y36" i="2"/>
  <c r="AB36" i="2" s="1"/>
  <c r="R36" i="2"/>
  <c r="U36" i="2" s="1"/>
  <c r="K36" i="2"/>
  <c r="N36" i="2" s="1"/>
  <c r="F36" i="2" s="1"/>
  <c r="F35" i="2" s="1"/>
  <c r="Y34" i="2"/>
  <c r="AB34" i="2" s="1"/>
  <c r="R34" i="2"/>
  <c r="U34" i="2" s="1"/>
  <c r="K34" i="2"/>
  <c r="N34" i="2" s="1"/>
  <c r="AB33" i="2"/>
  <c r="Y33" i="2"/>
  <c r="U33" i="2"/>
  <c r="R33" i="2"/>
  <c r="N33" i="2"/>
  <c r="K33" i="2"/>
  <c r="F33" i="2"/>
  <c r="Y32" i="2"/>
  <c r="AB32" i="2" s="1"/>
  <c r="R32" i="2"/>
  <c r="U32" i="2" s="1"/>
  <c r="K32" i="2"/>
  <c r="N32" i="2" s="1"/>
  <c r="AB31" i="2"/>
  <c r="Y31" i="2"/>
  <c r="U31" i="2"/>
  <c r="R31" i="2"/>
  <c r="N31" i="2"/>
  <c r="K31" i="2"/>
  <c r="F31" i="2"/>
  <c r="Y30" i="2"/>
  <c r="AB30" i="2" s="1"/>
  <c r="R30" i="2"/>
  <c r="U30" i="2" s="1"/>
  <c r="K30" i="2"/>
  <c r="N30" i="2" s="1"/>
  <c r="Y28" i="2"/>
  <c r="AB28" i="2" s="1"/>
  <c r="R28" i="2"/>
  <c r="U28" i="2" s="1"/>
  <c r="K28" i="2"/>
  <c r="N28" i="2" s="1"/>
  <c r="F28" i="2" s="1"/>
  <c r="AB27" i="2"/>
  <c r="Y27" i="2"/>
  <c r="U27" i="2"/>
  <c r="R27" i="2"/>
  <c r="N27" i="2"/>
  <c r="K27" i="2"/>
  <c r="F27" i="2"/>
  <c r="Y26" i="2"/>
  <c r="AB26" i="2" s="1"/>
  <c r="R26" i="2"/>
  <c r="U26" i="2" s="1"/>
  <c r="K26" i="2"/>
  <c r="N26" i="2" s="1"/>
  <c r="F26" i="2" s="1"/>
  <c r="AB25" i="2"/>
  <c r="Y25" i="2"/>
  <c r="U25" i="2"/>
  <c r="R25" i="2"/>
  <c r="N25" i="2"/>
  <c r="K25" i="2"/>
  <c r="F25" i="2"/>
  <c r="AB23" i="2"/>
  <c r="Y23" i="2"/>
  <c r="U23" i="2"/>
  <c r="R23" i="2"/>
  <c r="N23" i="2"/>
  <c r="K23" i="2"/>
  <c r="F23" i="2"/>
  <c r="Y22" i="2"/>
  <c r="AB22" i="2" s="1"/>
  <c r="R22" i="2"/>
  <c r="U22" i="2" s="1"/>
  <c r="K22" i="2"/>
  <c r="N22" i="2" s="1"/>
  <c r="AB21" i="2"/>
  <c r="Y21" i="2"/>
  <c r="U21" i="2"/>
  <c r="R21" i="2"/>
  <c r="N21" i="2"/>
  <c r="K21" i="2"/>
  <c r="F21" i="2"/>
  <c r="Y20" i="2"/>
  <c r="AB20" i="2" s="1"/>
  <c r="F20" i="2" s="1"/>
  <c r="R20" i="2"/>
  <c r="N20" i="2"/>
  <c r="K20" i="2"/>
  <c r="AB18" i="2"/>
  <c r="Y18" i="2"/>
  <c r="U18" i="2"/>
  <c r="R18" i="2"/>
  <c r="N18" i="2"/>
  <c r="K18" i="2"/>
  <c r="F18" i="2"/>
  <c r="Y17" i="2"/>
  <c r="AB17" i="2" s="1"/>
  <c r="R17" i="2"/>
  <c r="U17" i="2" s="1"/>
  <c r="K17" i="2"/>
  <c r="N17" i="2" s="1"/>
  <c r="F17" i="2" s="1"/>
  <c r="AB16" i="2"/>
  <c r="Y16" i="2"/>
  <c r="U16" i="2"/>
  <c r="R16" i="2"/>
  <c r="N16" i="2"/>
  <c r="K16" i="2"/>
  <c r="F16" i="2"/>
  <c r="Y15" i="2"/>
  <c r="AB15" i="2" s="1"/>
  <c r="R15" i="2"/>
  <c r="U15" i="2" s="1"/>
  <c r="K15" i="2"/>
  <c r="N15" i="2" s="1"/>
  <c r="F15" i="2" s="1"/>
  <c r="F14" i="2" s="1"/>
  <c r="F40" i="2" l="1"/>
  <c r="F22" i="2"/>
  <c r="F19" i="2" s="1"/>
  <c r="F24" i="2"/>
  <c r="F30" i="2"/>
  <c r="F32" i="2"/>
  <c r="F34" i="2"/>
  <c r="F42" i="2"/>
  <c r="Y24" i="1"/>
  <c r="AB24" i="1" s="1"/>
  <c r="R24" i="1"/>
  <c r="U24" i="1" s="1"/>
  <c r="K24" i="1"/>
  <c r="N24" i="1" s="1"/>
  <c r="AB23" i="1"/>
  <c r="Y23" i="1"/>
  <c r="U23" i="1"/>
  <c r="R23" i="1"/>
  <c r="N23" i="1"/>
  <c r="K23" i="1"/>
  <c r="F23" i="1"/>
  <c r="Y22" i="1"/>
  <c r="AB22" i="1" s="1"/>
  <c r="R22" i="1"/>
  <c r="U22" i="1" s="1"/>
  <c r="K22" i="1"/>
  <c r="N22" i="1" s="1"/>
  <c r="Y18" i="1"/>
  <c r="AB18" i="1" s="1"/>
  <c r="R18" i="1"/>
  <c r="U18" i="1" s="1"/>
  <c r="K18" i="1"/>
  <c r="N18" i="1" s="1"/>
  <c r="AB17" i="1"/>
  <c r="Y17" i="1"/>
  <c r="U17" i="1"/>
  <c r="R17" i="1"/>
  <c r="N17" i="1"/>
  <c r="K17" i="1"/>
  <c r="F17" i="1"/>
  <c r="Y16" i="1"/>
  <c r="AB16" i="1" s="1"/>
  <c r="R16" i="1"/>
  <c r="U16" i="1" s="1"/>
  <c r="K16" i="1"/>
  <c r="N16" i="1" s="1"/>
  <c r="F29" i="2" l="1"/>
  <c r="F22" i="1"/>
  <c r="F24" i="1"/>
  <c r="F16" i="1"/>
  <c r="F18" i="1"/>
</calcChain>
</file>

<file path=xl/sharedStrings.xml><?xml version="1.0" encoding="utf-8"?>
<sst xmlns="http://schemas.openxmlformats.org/spreadsheetml/2006/main" count="261" uniqueCount="150">
  <si>
    <t>"D"</t>
  </si>
  <si>
    <t>PUNT AGG</t>
  </si>
  <si>
    <t>"E"</t>
  </si>
  <si>
    <t>PENALITA'</t>
  </si>
  <si>
    <t>penalità neutra</t>
  </si>
  <si>
    <t>TOT:</t>
  </si>
  <si>
    <t>PUN ELIM</t>
  </si>
  <si>
    <t>SQUADRA</t>
  </si>
  <si>
    <t>TOTALE</t>
  </si>
  <si>
    <t>CORPO LIBERO</t>
  </si>
  <si>
    <t>TRAVE</t>
  </si>
  <si>
    <t>ARTISTICA LIBERA SQ 1</t>
  </si>
  <si>
    <t>GINNASTICA TRENTO SQ 2</t>
  </si>
  <si>
    <t>GINNASTICA VAL DI NON SQ 1</t>
  </si>
  <si>
    <t>GINNASTICA TRENTO  SQ 1</t>
  </si>
  <si>
    <t>ACROBATICA VALLI DEL NOCE SQ 4</t>
  </si>
  <si>
    <t>ASD CLIO GYM PERGINE SQ 1</t>
  </si>
  <si>
    <t>Bragagna</t>
  </si>
  <si>
    <t>Viola</t>
  </si>
  <si>
    <t>GINNASTICA TRENTO SQ 3</t>
  </si>
  <si>
    <t>Montagner</t>
  </si>
  <si>
    <t>Giorgia</t>
  </si>
  <si>
    <t>SMILE SPORT ACADEMY  SQ 1</t>
  </si>
  <si>
    <t>PILARA</t>
  </si>
  <si>
    <t>ANNA</t>
  </si>
  <si>
    <t>ASD GINNASTICA ALDENO SQ 1</t>
  </si>
  <si>
    <t>4GYM VIGOLANA SQ 2</t>
  </si>
  <si>
    <t>ACROBATICA VALLI DEL NOCE SQ 3</t>
  </si>
  <si>
    <t>ASD CLIO GYM PERGINE SQ. 2</t>
  </si>
  <si>
    <t>CUEVAS PEREZ</t>
  </si>
  <si>
    <t>DOROTEA LUCIA</t>
  </si>
  <si>
    <t>ASD EDEN GYM ROVERETO SQ 1</t>
  </si>
  <si>
    <t>Sofia</t>
  </si>
  <si>
    <t>GINNASTICA VAL DI NON SQ 2</t>
  </si>
  <si>
    <t>Shaparava</t>
  </si>
  <si>
    <t>Valentina</t>
  </si>
  <si>
    <t>ASD GINNASTICA ROVERETO SQ.3</t>
  </si>
  <si>
    <t>SMILE SPORT ACADEMY  SQ 2</t>
  </si>
  <si>
    <t>4GYM VIGOLANA SQ 1</t>
  </si>
  <si>
    <t>ASD GINNASTICA ROVERETO SQ 1</t>
  </si>
  <si>
    <t>GINNASTICA VAL DI NON SQ 3</t>
  </si>
  <si>
    <t>ACROBATICA VALLI DEL NOCE SQ 5</t>
  </si>
  <si>
    <t>ARTISTICA LIBERA SQ 2</t>
  </si>
  <si>
    <t>ASD EDEN GYM ROVERETO SQ 2</t>
  </si>
  <si>
    <t>ACROBATICA VALLI DEL NOCE SQ 1</t>
  </si>
  <si>
    <t>GINNASTICA VAL NON SQ 5</t>
  </si>
  <si>
    <t>ACROBATICA VALLI DEL NOCE SQ 2</t>
  </si>
  <si>
    <t>GINNASTICA VAL DI NON SQ 4</t>
  </si>
  <si>
    <t>ASD  GYM CLUB ALA</t>
  </si>
  <si>
    <t>EDEN GYM ROVERETO SQ 5</t>
  </si>
  <si>
    <t>EDEN GYM ROVERETO SQ. 3</t>
  </si>
  <si>
    <t>ASD GINNASTICA ROVERETO SQ.2</t>
  </si>
  <si>
    <t>EDEN GYM ROVERETO SQ 4</t>
  </si>
  <si>
    <t>Err:510</t>
  </si>
  <si>
    <t>PENALITA' PIU' BASSA</t>
  </si>
  <si>
    <t>"D" PIU' ALTA</t>
  </si>
  <si>
    <t>VOLTEGGIO</t>
  </si>
  <si>
    <t>Cles, 09 maggio 2021</t>
  </si>
  <si>
    <t>FEDERAZIONE GINNASTICA D'ITALIA</t>
  </si>
  <si>
    <t>Anno sportivo:</t>
  </si>
  <si>
    <t>CAT.</t>
  </si>
  <si>
    <t>JUNIOR SENIOR</t>
  </si>
  <si>
    <t>Denominazione gara:</t>
  </si>
  <si>
    <t>Campionato derie D silver LA</t>
  </si>
  <si>
    <t>TIPO</t>
  </si>
  <si>
    <t>Disciplina:</t>
  </si>
  <si>
    <t>GAF</t>
  </si>
  <si>
    <t>DA ORE</t>
  </si>
  <si>
    <t>Fase:</t>
  </si>
  <si>
    <t>Regionale - DELEGAZIONE PROVINCIALE DEL TRENTINO</t>
  </si>
  <si>
    <t>A ORE</t>
  </si>
  <si>
    <t>Organizzata da:</t>
  </si>
  <si>
    <t>ASD GINNASTICA VAL DI NON</t>
  </si>
  <si>
    <t>Indirizzo:</t>
  </si>
  <si>
    <t>VIA DEGASPERI</t>
  </si>
  <si>
    <t>ROVERETO</t>
  </si>
  <si>
    <t>Class.</t>
  </si>
  <si>
    <t>COGNOME</t>
  </si>
  <si>
    <t>NOME</t>
  </si>
  <si>
    <t>Società</t>
  </si>
  <si>
    <t>Bonani</t>
  </si>
  <si>
    <t>Cristina</t>
  </si>
  <si>
    <t>22/11/2007</t>
  </si>
  <si>
    <t>Ebli</t>
  </si>
  <si>
    <t>Alice</t>
  </si>
  <si>
    <t>25/11/2008</t>
  </si>
  <si>
    <t>Fanti</t>
  </si>
  <si>
    <t>Michela</t>
  </si>
  <si>
    <t>06/02/2008</t>
  </si>
  <si>
    <t>Podetti</t>
  </si>
  <si>
    <t>Asia</t>
  </si>
  <si>
    <t>24/07/2007</t>
  </si>
  <si>
    <t>ANTONAZZO</t>
  </si>
  <si>
    <t>CLARA</t>
  </si>
  <si>
    <t>25/08/2008</t>
  </si>
  <si>
    <t>BETTA</t>
  </si>
  <si>
    <t>ARIANNA</t>
  </si>
  <si>
    <t>16/01/2006</t>
  </si>
  <si>
    <t>Gaftoneanu</t>
  </si>
  <si>
    <t>Elena</t>
  </si>
  <si>
    <t>05/02/2008</t>
  </si>
  <si>
    <t>PATERNOSTER</t>
  </si>
  <si>
    <t>EMMA</t>
  </si>
  <si>
    <t>14/12/2008</t>
  </si>
  <si>
    <t>ASD GINNASTICA ROVERETO SQ 2</t>
  </si>
  <si>
    <t>GIORDANI</t>
  </si>
  <si>
    <t>LAURA</t>
  </si>
  <si>
    <t>17/11/2008</t>
  </si>
  <si>
    <t>Lutzenberger</t>
  </si>
  <si>
    <t>23/01/2007</t>
  </si>
  <si>
    <t>Pergher</t>
  </si>
  <si>
    <t>Lisa</t>
  </si>
  <si>
    <t>11/03/2007</t>
  </si>
  <si>
    <t>Turato</t>
  </si>
  <si>
    <t>Stella</t>
  </si>
  <si>
    <t>08/07/2008</t>
  </si>
  <si>
    <t>BARBACOVI</t>
  </si>
  <si>
    <t>GIULIA</t>
  </si>
  <si>
    <t>03/08/2007</t>
  </si>
  <si>
    <t>Masetto</t>
  </si>
  <si>
    <t>Giulia</t>
  </si>
  <si>
    <t>25/03/2008</t>
  </si>
  <si>
    <t>Sena</t>
  </si>
  <si>
    <t>Megi</t>
  </si>
  <si>
    <t>18/03/2008</t>
  </si>
  <si>
    <t>Togni</t>
  </si>
  <si>
    <t>Desiree</t>
  </si>
  <si>
    <t>16/07/2008</t>
  </si>
  <si>
    <t>Toso</t>
  </si>
  <si>
    <t>Eleonora Sofia</t>
  </si>
  <si>
    <t>09/07/2008</t>
  </si>
  <si>
    <t>BONN</t>
  </si>
  <si>
    <t>LUCIA</t>
  </si>
  <si>
    <t>13/03/2008</t>
  </si>
  <si>
    <t>MOROMETE</t>
  </si>
  <si>
    <t>NICOLETA IZABELA</t>
  </si>
  <si>
    <t>29/11/2006</t>
  </si>
  <si>
    <t>PANCHERI</t>
  </si>
  <si>
    <t>STANCHINA</t>
  </si>
  <si>
    <t>ELENA</t>
  </si>
  <si>
    <t>10/08/2006</t>
  </si>
  <si>
    <t>FRANCESCHI</t>
  </si>
  <si>
    <t>SARA</t>
  </si>
  <si>
    <t>18/04/2007</t>
  </si>
  <si>
    <t>Pagano</t>
  </si>
  <si>
    <t>Alessia</t>
  </si>
  <si>
    <t>01/10/2008</t>
  </si>
  <si>
    <t>Paolino</t>
  </si>
  <si>
    <t>Christine</t>
  </si>
  <si>
    <t>20/12/2008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</si>
</sst>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dd/mm/yy"/>
    <numFmt numFmtId="166" formatCode="d&quot; &quot;mmmm&quot; &quot;yyyy;@"/>
    <numFmt numFmtId="167" formatCode="h&quot;.&quot;mm"/>
    <numFmt numFmtId="168" formatCode="[$-410]General"/>
  </numFmts>
  <fonts count="17">
    <font>
      <sz val="11"/>
      <color theme="1"/>
      <name val="Calibri"/>
      <family val="2"/>
      <scheme val="minor"/>
    </font>
    <font>
      <sz val="22"/>
      <color rgb="FF000000"/>
      <name val="Calibri1"/>
    </font>
    <font>
      <sz val="10"/>
      <color rgb="FF000000"/>
      <name val="Calibri1"/>
    </font>
    <font>
      <sz val="8"/>
      <color rgb="FF000000"/>
      <name val="Calibri1"/>
    </font>
    <font>
      <sz val="14"/>
      <color rgb="FF000000"/>
      <name val="Calibri1"/>
    </font>
    <font>
      <b/>
      <sz val="14"/>
      <color rgb="FF000000"/>
      <name val="Calibri1"/>
    </font>
    <font>
      <sz val="10"/>
      <color rgb="FF000000"/>
      <name val="Calibri"/>
      <family val="2"/>
    </font>
    <font>
      <b/>
      <sz val="11"/>
      <color rgb="FF000000"/>
      <name val="Calibri1"/>
    </font>
    <font>
      <b/>
      <sz val="10"/>
      <color rgb="FF000000"/>
      <name val="Calibri1"/>
    </font>
    <font>
      <b/>
      <sz val="9"/>
      <color rgb="FF000000"/>
      <name val="Calibri1"/>
    </font>
    <font>
      <sz val="15"/>
      <color rgb="FF000000"/>
      <name val="Calibri1"/>
    </font>
    <font>
      <b/>
      <sz val="18"/>
      <color rgb="FF000000"/>
      <name val="Calibri1"/>
    </font>
    <font>
      <b/>
      <sz val="12"/>
      <color rgb="FF000000"/>
      <name val="Calibri1"/>
    </font>
    <font>
      <sz val="12"/>
      <color rgb="FF000000"/>
      <name val="Calibri1"/>
    </font>
    <font>
      <b/>
      <sz val="15"/>
      <color rgb="FF000000"/>
      <name val="Calibri1"/>
    </font>
    <font>
      <sz val="12"/>
      <color rgb="FF000000"/>
      <name val="Arial"/>
      <family val="2"/>
    </font>
    <font>
      <sz val="11"/>
      <color rgb="FF000000"/>
      <name val="Calibri1"/>
    </font>
  </fonts>
  <fills count="33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FF8080"/>
        <bgColor rgb="FFFF8080"/>
      </patternFill>
    </fill>
    <fill>
      <patternFill patternType="solid">
        <fgColor rgb="FFFFCCCC"/>
        <bgColor rgb="FFFFCCCC"/>
      </patternFill>
    </fill>
    <fill>
      <patternFill patternType="solid">
        <fgColor rgb="FFFFCC99"/>
        <bgColor rgb="FFFFCC99"/>
      </patternFill>
    </fill>
    <fill>
      <patternFill patternType="solid">
        <fgColor rgb="FF33FF99"/>
        <bgColor rgb="FF33FF99"/>
      </patternFill>
    </fill>
    <fill>
      <patternFill patternType="solid">
        <fgColor rgb="FF99FF99"/>
        <bgColor rgb="FF99FF99"/>
      </patternFill>
    </fill>
    <fill>
      <patternFill patternType="solid">
        <fgColor rgb="FFCCFF00"/>
        <bgColor rgb="FFCCFF00"/>
      </patternFill>
    </fill>
    <fill>
      <patternFill patternType="solid">
        <fgColor rgb="FFFFFF99"/>
        <bgColor rgb="FFFFFF99"/>
      </patternFill>
    </fill>
    <fill>
      <patternFill patternType="solid">
        <fgColor rgb="FF00CC33"/>
        <bgColor rgb="FF00CC33"/>
      </patternFill>
    </fill>
    <fill>
      <patternFill patternType="solid">
        <fgColor rgb="FFCCFF99"/>
        <bgColor rgb="FFCCFF99"/>
      </patternFill>
    </fill>
    <fill>
      <patternFill patternType="solid">
        <fgColor rgb="FFCC99CC"/>
        <bgColor rgb="FFCC99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9FF66"/>
      </patternFill>
    </fill>
    <fill>
      <patternFill patternType="solid">
        <fgColor rgb="FFFF6666"/>
        <bgColor rgb="FFFF6666"/>
      </patternFill>
    </fill>
    <fill>
      <patternFill patternType="solid">
        <fgColor rgb="FF999966"/>
        <bgColor rgb="FF999966"/>
      </patternFill>
    </fill>
    <fill>
      <patternFill patternType="solid">
        <fgColor rgb="FF9999FF"/>
        <bgColor rgb="FF9999FF"/>
      </patternFill>
    </fill>
    <fill>
      <patternFill patternType="solid">
        <fgColor rgb="FFFFFF66"/>
        <bgColor rgb="FFFFFF66"/>
      </patternFill>
    </fill>
    <fill>
      <patternFill patternType="solid">
        <fgColor rgb="FFCC99FF"/>
        <bgColor rgb="FFCC99FF"/>
      </patternFill>
    </fill>
    <fill>
      <patternFill patternType="solid">
        <fgColor rgb="FF9933FF"/>
        <bgColor rgb="FF9933FF"/>
      </patternFill>
    </fill>
    <fill>
      <patternFill patternType="solid">
        <fgColor rgb="FFE6E6FF"/>
        <bgColor rgb="FFE6E6FF"/>
      </patternFill>
    </fill>
    <fill>
      <patternFill patternType="solid">
        <fgColor rgb="FF6699CC"/>
        <bgColor rgb="FF6699CC"/>
      </patternFill>
    </fill>
    <fill>
      <patternFill patternType="solid">
        <fgColor rgb="FFFF99FF"/>
        <bgColor rgb="FFFF99FF"/>
      </patternFill>
    </fill>
    <fill>
      <patternFill patternType="solid">
        <fgColor rgb="FFFF66FF"/>
        <bgColor rgb="FFFF66FF"/>
      </patternFill>
    </fill>
    <fill>
      <patternFill patternType="solid">
        <fgColor rgb="FF99FF66"/>
        <bgColor rgb="FF99FF66"/>
      </patternFill>
    </fill>
    <fill>
      <patternFill patternType="solid">
        <fgColor rgb="FFFFFF00"/>
        <bgColor rgb="FF99FFFF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950E"/>
        <bgColor rgb="FFFF950E"/>
      </patternFill>
    </fill>
    <fill>
      <patternFill patternType="solid">
        <fgColor rgb="FFAECF00"/>
        <bgColor rgb="FFAECF00"/>
      </patternFill>
    </fill>
    <fill>
      <patternFill patternType="solid">
        <fgColor rgb="FFFFFF00"/>
        <bgColor rgb="FFE6E6FF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8" fontId="16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2" fillId="2" borderId="0" xfId="0" applyFont="1" applyFill="1"/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2" fillId="2" borderId="1" xfId="0" applyNumberFormat="1" applyFont="1" applyFill="1" applyBorder="1"/>
    <xf numFmtId="0" fontId="6" fillId="8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6" fillId="15" borderId="0" xfId="0" applyFont="1" applyFill="1" applyAlignment="1">
      <alignment horizontal="center"/>
    </xf>
    <xf numFmtId="0" fontId="6" fillId="16" borderId="0" xfId="0" applyFont="1" applyFill="1" applyAlignment="1">
      <alignment horizontal="center"/>
    </xf>
    <xf numFmtId="0" fontId="6" fillId="17" borderId="0" xfId="0" applyFont="1" applyFill="1"/>
    <xf numFmtId="0" fontId="8" fillId="18" borderId="4" xfId="0" applyFont="1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0" fontId="6" fillId="20" borderId="0" xfId="0" applyFont="1" applyFill="1" applyAlignment="1">
      <alignment horizontal="center"/>
    </xf>
    <xf numFmtId="0" fontId="6" fillId="18" borderId="0" xfId="0" applyFont="1" applyFill="1" applyAlignment="1">
      <alignment horizontal="center"/>
    </xf>
    <xf numFmtId="0" fontId="6" fillId="21" borderId="0" xfId="0" applyFont="1" applyFill="1" applyAlignment="1">
      <alignment horizontal="center"/>
    </xf>
    <xf numFmtId="0" fontId="6" fillId="22" borderId="0" xfId="0" applyFont="1" applyFill="1" applyAlignment="1">
      <alignment horizontal="center"/>
    </xf>
    <xf numFmtId="0" fontId="6" fillId="23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6" fillId="25" borderId="0" xfId="0" applyFont="1" applyFill="1" applyAlignment="1">
      <alignment horizontal="center"/>
    </xf>
    <xf numFmtId="164" fontId="2" fillId="0" borderId="3" xfId="0" applyNumberFormat="1" applyFont="1" applyBorder="1"/>
    <xf numFmtId="0" fontId="2" fillId="0" borderId="5" xfId="0" applyFont="1" applyBorder="1"/>
    <xf numFmtId="0" fontId="7" fillId="0" borderId="4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4" fillId="13" borderId="6" xfId="0" applyFont="1" applyFill="1" applyBorder="1"/>
    <xf numFmtId="0" fontId="6" fillId="14" borderId="7" xfId="0" applyFont="1" applyFill="1" applyBorder="1" applyAlignment="1">
      <alignment horizontal="center"/>
    </xf>
    <xf numFmtId="0" fontId="4" fillId="13" borderId="7" xfId="0" applyFont="1" applyFill="1" applyBorder="1"/>
    <xf numFmtId="0" fontId="0" fillId="13" borderId="7" xfId="0" applyFill="1" applyBorder="1"/>
    <xf numFmtId="0" fontId="0" fillId="13" borderId="8" xfId="0" applyFill="1" applyBorder="1"/>
    <xf numFmtId="0" fontId="0" fillId="13" borderId="9" xfId="0" applyFill="1" applyBorder="1"/>
    <xf numFmtId="0" fontId="0" fillId="13" borderId="10" xfId="0" applyFill="1" applyBorder="1"/>
    <xf numFmtId="0" fontId="0" fillId="13" borderId="11" xfId="0" applyFill="1" applyBorder="1"/>
    <xf numFmtId="0" fontId="0" fillId="13" borderId="12" xfId="0" applyFill="1" applyBorder="1"/>
    <xf numFmtId="0" fontId="6" fillId="26" borderId="7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10" fillId="0" borderId="0" xfId="0" applyFont="1"/>
    <xf numFmtId="0" fontId="2" fillId="27" borderId="0" xfId="0" applyFont="1" applyFill="1"/>
    <xf numFmtId="0" fontId="11" fillId="0" borderId="0" xfId="0" applyFont="1" applyFill="1" applyBorder="1" applyAlignment="1">
      <alignment horizontal="right"/>
    </xf>
    <xf numFmtId="0" fontId="8" fillId="0" borderId="0" xfId="0" applyFont="1" applyAlignment="1"/>
    <xf numFmtId="0" fontId="8" fillId="27" borderId="0" xfId="0" applyFont="1" applyFill="1" applyAlignme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5" fontId="2" fillId="0" borderId="0" xfId="0" applyNumberFormat="1" applyFont="1"/>
    <xf numFmtId="0" fontId="8" fillId="0" borderId="0" xfId="0" applyFont="1"/>
    <xf numFmtId="0" fontId="8" fillId="27" borderId="0" xfId="0" applyFont="1" applyFill="1"/>
    <xf numFmtId="0" fontId="13" fillId="0" borderId="0" xfId="0" applyFont="1"/>
    <xf numFmtId="14" fontId="13" fillId="0" borderId="0" xfId="0" applyNumberFormat="1" applyFont="1" applyAlignment="1"/>
    <xf numFmtId="166" fontId="8" fillId="0" borderId="0" xfId="0" applyNumberFormat="1" applyFont="1" applyAlignment="1">
      <alignment horizontal="left" readingOrder="1"/>
    </xf>
    <xf numFmtId="167" fontId="13" fillId="0" borderId="0" xfId="0" applyNumberFormat="1" applyFont="1" applyAlignment="1"/>
    <xf numFmtId="167" fontId="2" fillId="0" borderId="0" xfId="0" applyNumberFormat="1" applyFont="1" applyAlignment="1"/>
    <xf numFmtId="167" fontId="2" fillId="0" borderId="0" xfId="0" applyNumberFormat="1" applyFont="1" applyAlignment="1">
      <alignment horizontal="center"/>
    </xf>
    <xf numFmtId="0" fontId="14" fillId="0" borderId="0" xfId="0" applyFont="1"/>
    <xf numFmtId="0" fontId="10" fillId="21" borderId="0" xfId="0" applyFont="1" applyFill="1"/>
    <xf numFmtId="0" fontId="15" fillId="21" borderId="1" xfId="0" applyFont="1" applyFill="1" applyBorder="1"/>
    <xf numFmtId="168" fontId="13" fillId="21" borderId="1" xfId="1" applyFont="1" applyFill="1" applyBorder="1" applyAlignment="1">
      <alignment horizontal="center" vertical="center"/>
    </xf>
    <xf numFmtId="0" fontId="0" fillId="28" borderId="0" xfId="0" applyFill="1" applyAlignment="1">
      <alignment horizontal="center"/>
    </xf>
    <xf numFmtId="164" fontId="7" fillId="28" borderId="1" xfId="0" applyNumberFormat="1" applyFont="1" applyFill="1" applyBorder="1" applyAlignment="1">
      <alignment horizontal="center"/>
    </xf>
    <xf numFmtId="164" fontId="7" fillId="21" borderId="1" xfId="0" applyNumberFormat="1" applyFont="1" applyFill="1" applyBorder="1" applyAlignment="1">
      <alignment horizontal="center"/>
    </xf>
    <xf numFmtId="164" fontId="2" fillId="21" borderId="1" xfId="0" applyNumberFormat="1" applyFont="1" applyFill="1" applyBorder="1"/>
    <xf numFmtId="164" fontId="2" fillId="21" borderId="3" xfId="0" applyNumberFormat="1" applyFont="1" applyFill="1" applyBorder="1"/>
    <xf numFmtId="0" fontId="15" fillId="0" borderId="1" xfId="0" applyFont="1" applyBorder="1"/>
    <xf numFmtId="0" fontId="0" fillId="11" borderId="0" xfId="0" applyFill="1" applyAlignment="1">
      <alignment horizontal="center"/>
    </xf>
    <xf numFmtId="164" fontId="7" fillId="11" borderId="1" xfId="0" applyNumberFormat="1" applyFont="1" applyFill="1" applyBorder="1" applyAlignment="1">
      <alignment horizontal="center"/>
    </xf>
    <xf numFmtId="0" fontId="0" fillId="29" borderId="0" xfId="0" applyFill="1" applyAlignment="1">
      <alignment horizontal="center"/>
    </xf>
    <xf numFmtId="164" fontId="7" fillId="29" borderId="1" xfId="0" applyNumberFormat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164" fontId="7" fillId="30" borderId="1" xfId="0" applyNumberFormat="1" applyFont="1" applyFill="1" applyBorder="1" applyAlignment="1">
      <alignment horizontal="center"/>
    </xf>
    <xf numFmtId="0" fontId="0" fillId="21" borderId="0" xfId="0" applyFill="1" applyAlignment="1">
      <alignment horizontal="center"/>
    </xf>
    <xf numFmtId="0" fontId="15" fillId="31" borderId="1" xfId="0" applyFont="1" applyFill="1" applyBorder="1"/>
    <xf numFmtId="168" fontId="13" fillId="31" borderId="1" xfId="1" applyFont="1" applyFill="1" applyBorder="1" applyAlignment="1">
      <alignment horizontal="center" vertical="center"/>
    </xf>
    <xf numFmtId="0" fontId="0" fillId="32" borderId="0" xfId="0" applyFill="1" applyAlignment="1">
      <alignment horizontal="center"/>
    </xf>
    <xf numFmtId="164" fontId="7" fillId="32" borderId="1" xfId="0" applyNumberFormat="1" applyFont="1" applyFill="1" applyBorder="1" applyAlignment="1">
      <alignment horizontal="center"/>
    </xf>
    <xf numFmtId="0" fontId="15" fillId="13" borderId="1" xfId="0" applyFont="1" applyFill="1" applyBorder="1"/>
    <xf numFmtId="0" fontId="0" fillId="13" borderId="0" xfId="0" applyFill="1"/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2</xdr:col>
      <xdr:colOff>295276</xdr:colOff>
      <xdr:row>7</xdr:row>
      <xdr:rowOff>74443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68" t="17010" r="6512" b="16125"/>
        <a:stretch>
          <a:fillRect/>
        </a:stretch>
      </xdr:blipFill>
      <xdr:spPr bwMode="auto">
        <a:xfrm>
          <a:off x="1" y="190500"/>
          <a:ext cx="2514600" cy="121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466725</xdr:colOff>
      <xdr:row>4</xdr:row>
      <xdr:rowOff>13335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68" t="17010" r="6512" b="16125"/>
        <a:stretch>
          <a:fillRect/>
        </a:stretch>
      </xdr:blipFill>
      <xdr:spPr bwMode="auto">
        <a:xfrm>
          <a:off x="28575" y="19050"/>
          <a:ext cx="2266950" cy="100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41"/>
  <sheetViews>
    <sheetView topLeftCell="A46" workbookViewId="0">
      <selection activeCell="E6" sqref="E6"/>
    </sheetView>
  </sheetViews>
  <sheetFormatPr defaultRowHeight="15"/>
  <cols>
    <col min="1" max="1" width="4.28515625" customWidth="1"/>
    <col min="2" max="2" width="29" customWidth="1"/>
    <col min="9" max="9" width="6" customWidth="1"/>
    <col min="10" max="10" width="6.85546875" customWidth="1"/>
    <col min="11" max="11" width="6.5703125" customWidth="1"/>
    <col min="12" max="12" width="5.7109375" customWidth="1"/>
    <col min="13" max="13" width="6.28515625" customWidth="1"/>
    <col min="14" max="14" width="7" customWidth="1"/>
  </cols>
  <sheetData>
    <row r="3" spans="1:29">
      <c r="D3" s="49" t="s">
        <v>57</v>
      </c>
      <c r="E3" s="49"/>
      <c r="F3" s="49"/>
      <c r="G3" s="49"/>
      <c r="H3" s="49"/>
      <c r="I3" s="49"/>
    </row>
    <row r="9" spans="1:29" ht="27">
      <c r="A9" s="1"/>
      <c r="B9" s="2"/>
      <c r="C9" s="2"/>
      <c r="D9" s="2"/>
      <c r="E9" s="2"/>
      <c r="F9" s="36"/>
      <c r="G9" s="51" t="s">
        <v>54</v>
      </c>
      <c r="H9" s="52" t="s">
        <v>55</v>
      </c>
      <c r="I9" s="3" t="s">
        <v>0</v>
      </c>
      <c r="J9" s="4" t="s">
        <v>1</v>
      </c>
      <c r="K9" s="3" t="s">
        <v>2</v>
      </c>
      <c r="L9" s="4" t="s">
        <v>3</v>
      </c>
      <c r="M9" s="5" t="s">
        <v>4</v>
      </c>
      <c r="N9" s="3" t="s">
        <v>5</v>
      </c>
      <c r="O9" s="6" t="s">
        <v>6</v>
      </c>
      <c r="P9" s="3" t="s">
        <v>0</v>
      </c>
      <c r="Q9" s="4" t="s">
        <v>1</v>
      </c>
      <c r="R9" s="3" t="s">
        <v>2</v>
      </c>
      <c r="S9" s="4" t="s">
        <v>3</v>
      </c>
      <c r="T9" s="5" t="s">
        <v>4</v>
      </c>
      <c r="U9" s="3" t="s">
        <v>5</v>
      </c>
      <c r="V9" s="6" t="s">
        <v>6</v>
      </c>
      <c r="W9" s="3" t="s">
        <v>0</v>
      </c>
      <c r="X9" s="4" t="s">
        <v>1</v>
      </c>
      <c r="Y9" s="3" t="s">
        <v>2</v>
      </c>
      <c r="Z9" s="4" t="s">
        <v>3</v>
      </c>
      <c r="AA9" s="5" t="s">
        <v>4</v>
      </c>
      <c r="AB9" s="3" t="s">
        <v>5</v>
      </c>
      <c r="AC9" s="6" t="s">
        <v>6</v>
      </c>
    </row>
    <row r="10" spans="1:29" ht="27">
      <c r="A10" s="1"/>
      <c r="B10" s="2" t="s">
        <v>7</v>
      </c>
      <c r="C10" s="7" t="s">
        <v>8</v>
      </c>
      <c r="D10" s="7"/>
      <c r="E10" s="2"/>
      <c r="F10" s="37" t="s">
        <v>8</v>
      </c>
      <c r="G10" s="51"/>
      <c r="H10" s="52"/>
      <c r="I10" s="50" t="s">
        <v>9</v>
      </c>
      <c r="J10" s="50"/>
      <c r="K10" s="50"/>
      <c r="L10" s="50"/>
      <c r="M10" s="50"/>
      <c r="N10" s="50"/>
      <c r="O10" s="8"/>
      <c r="P10" s="50" t="s">
        <v>10</v>
      </c>
      <c r="Q10" s="50"/>
      <c r="R10" s="50"/>
      <c r="S10" s="50"/>
      <c r="T10" s="50"/>
      <c r="U10" s="50"/>
      <c r="V10" s="8"/>
      <c r="W10" s="50" t="s">
        <v>56</v>
      </c>
      <c r="X10" s="50"/>
      <c r="Y10" s="50"/>
      <c r="Z10" s="50"/>
      <c r="AA10" s="50"/>
      <c r="AB10" s="50"/>
      <c r="AC10" s="8"/>
    </row>
    <row r="11" spans="1:29" ht="18">
      <c r="A11" s="7">
        <v>1</v>
      </c>
      <c r="B11" s="9" t="s">
        <v>11</v>
      </c>
      <c r="C11" s="7">
        <v>112.95</v>
      </c>
      <c r="E11" s="2"/>
      <c r="F11" s="2"/>
      <c r="G11" s="2"/>
      <c r="H11" s="2"/>
      <c r="I11" s="2"/>
      <c r="J11" s="2"/>
      <c r="K11" s="2"/>
      <c r="L11" s="10"/>
      <c r="M11" s="2"/>
      <c r="N11" s="2"/>
      <c r="O11" s="2"/>
      <c r="P11" s="2"/>
      <c r="Q11" s="2"/>
      <c r="R11" s="2"/>
    </row>
    <row r="12" spans="1:29" ht="18">
      <c r="A12" s="7">
        <v>2</v>
      </c>
      <c r="B12" s="11" t="s">
        <v>12</v>
      </c>
      <c r="C12" s="7">
        <v>112.75</v>
      </c>
      <c r="E12" s="2"/>
      <c r="F12" s="2"/>
      <c r="G12" s="2"/>
      <c r="H12" s="2"/>
      <c r="I12" s="2"/>
      <c r="J12" s="2"/>
      <c r="K12" s="2"/>
      <c r="L12" s="10"/>
      <c r="M12" s="2"/>
      <c r="N12" s="2"/>
      <c r="O12" s="2"/>
      <c r="P12" s="2"/>
      <c r="Q12" s="2"/>
      <c r="R12" s="2"/>
    </row>
    <row r="13" spans="1:29" ht="18">
      <c r="A13" s="7">
        <v>3</v>
      </c>
      <c r="B13" s="12" t="s">
        <v>13</v>
      </c>
      <c r="C13" s="7">
        <v>112.15</v>
      </c>
      <c r="E13" s="2"/>
      <c r="F13" s="2"/>
      <c r="G13" s="2"/>
      <c r="H13" s="2"/>
      <c r="I13" s="2"/>
      <c r="J13" s="2"/>
      <c r="K13" s="2"/>
      <c r="L13" s="10"/>
      <c r="M13" s="2"/>
      <c r="N13" s="2"/>
      <c r="O13" s="2"/>
      <c r="P13" s="2"/>
      <c r="Q13" s="2"/>
      <c r="R13" s="2"/>
    </row>
    <row r="14" spans="1:29" ht="18">
      <c r="A14" s="7">
        <v>4</v>
      </c>
      <c r="B14" s="13" t="s">
        <v>14</v>
      </c>
      <c r="C14" s="7">
        <v>112</v>
      </c>
      <c r="E14" s="2"/>
      <c r="F14" s="2"/>
      <c r="G14" s="2"/>
      <c r="H14" s="2"/>
      <c r="I14" s="2"/>
      <c r="J14" s="2"/>
      <c r="K14" s="2"/>
      <c r="L14" s="10"/>
      <c r="M14" s="2"/>
      <c r="N14" s="2"/>
      <c r="O14" s="2"/>
      <c r="P14" s="2"/>
      <c r="Q14" s="2"/>
      <c r="R14" s="2"/>
    </row>
    <row r="15" spans="1:29" ht="18.75" thickBot="1">
      <c r="A15" s="7">
        <v>5</v>
      </c>
      <c r="B15" s="14" t="s">
        <v>15</v>
      </c>
      <c r="C15" s="7">
        <v>111.6</v>
      </c>
      <c r="E15" s="2"/>
      <c r="F15" s="2"/>
      <c r="G15" s="2"/>
      <c r="H15" s="2"/>
      <c r="I15" s="2"/>
      <c r="J15" s="2"/>
      <c r="K15" s="2"/>
      <c r="L15" s="10"/>
      <c r="M15" s="2"/>
      <c r="N15" s="2"/>
      <c r="O15" s="2"/>
      <c r="P15" s="2"/>
      <c r="Q15" s="2"/>
      <c r="R15" s="2"/>
    </row>
    <row r="16" spans="1:29" ht="18.75" thickBot="1">
      <c r="A16" s="39">
        <v>6</v>
      </c>
      <c r="B16" s="48" t="s">
        <v>16</v>
      </c>
      <c r="C16" s="41">
        <v>111.55</v>
      </c>
      <c r="D16" s="42" t="s">
        <v>17</v>
      </c>
      <c r="E16" s="43" t="s">
        <v>18</v>
      </c>
      <c r="F16" s="38">
        <f>N16+U16+AB16</f>
        <v>37</v>
      </c>
      <c r="G16" s="15" t="s">
        <v>53</v>
      </c>
      <c r="H16" s="15" t="s">
        <v>53</v>
      </c>
      <c r="I16" s="16">
        <v>1.5</v>
      </c>
      <c r="J16" s="16">
        <v>2</v>
      </c>
      <c r="K16" s="16">
        <f>10-L16</f>
        <v>8.4</v>
      </c>
      <c r="L16" s="16">
        <v>1.6</v>
      </c>
      <c r="M16" s="16"/>
      <c r="N16" s="16">
        <f>I16+J16+K16-M16</f>
        <v>11.9</v>
      </c>
      <c r="O16" s="17"/>
      <c r="P16" s="16">
        <v>1.5</v>
      </c>
      <c r="Q16" s="16">
        <v>2</v>
      </c>
      <c r="R16" s="16">
        <f>10-S16</f>
        <v>8.6999999999999993</v>
      </c>
      <c r="S16" s="16">
        <v>1.3</v>
      </c>
      <c r="T16" s="16"/>
      <c r="U16" s="16">
        <f>P16+Q16+R16-T16</f>
        <v>12.2</v>
      </c>
      <c r="V16" s="17"/>
      <c r="W16" s="16">
        <v>3.5</v>
      </c>
      <c r="X16" s="35"/>
      <c r="Y16" s="16">
        <f>10-Z16</f>
        <v>9.4</v>
      </c>
      <c r="Z16" s="16">
        <v>0.6</v>
      </c>
      <c r="AA16" s="16"/>
      <c r="AB16" s="16">
        <f>W16+X16+Y16-AA16</f>
        <v>12.9</v>
      </c>
      <c r="AC16" s="17"/>
    </row>
    <row r="17" spans="1:29" ht="18">
      <c r="A17" s="7">
        <v>7</v>
      </c>
      <c r="B17" s="18" t="s">
        <v>19</v>
      </c>
      <c r="C17" s="7">
        <v>111.4</v>
      </c>
      <c r="D17" s="44" t="s">
        <v>20</v>
      </c>
      <c r="E17" s="45" t="s">
        <v>21</v>
      </c>
      <c r="F17" s="38">
        <f>N17+U17+AB17</f>
        <v>37.299999999999997</v>
      </c>
      <c r="G17" s="15" t="s">
        <v>53</v>
      </c>
      <c r="H17" s="15" t="s">
        <v>53</v>
      </c>
      <c r="I17" s="16">
        <v>1.5</v>
      </c>
      <c r="J17" s="16">
        <v>2</v>
      </c>
      <c r="K17" s="16">
        <f>10-L17</f>
        <v>8.4</v>
      </c>
      <c r="L17" s="16">
        <v>1.6</v>
      </c>
      <c r="M17" s="16"/>
      <c r="N17" s="16">
        <f>I17+J17+K17-M17</f>
        <v>11.9</v>
      </c>
      <c r="O17" s="17"/>
      <c r="P17" s="16">
        <v>1.5</v>
      </c>
      <c r="Q17" s="16">
        <v>2</v>
      </c>
      <c r="R17" s="16">
        <f>10-S17</f>
        <v>8.9</v>
      </c>
      <c r="S17" s="16">
        <v>1.1000000000000001</v>
      </c>
      <c r="T17" s="16"/>
      <c r="U17" s="16">
        <f>P17+Q17+R17-T17</f>
        <v>12.4</v>
      </c>
      <c r="V17" s="17"/>
      <c r="W17" s="16">
        <v>3.5</v>
      </c>
      <c r="X17" s="35"/>
      <c r="Y17" s="16">
        <f>10-Z17</f>
        <v>9.5</v>
      </c>
      <c r="Z17" s="16">
        <v>0.5</v>
      </c>
      <c r="AA17" s="16"/>
      <c r="AB17" s="16">
        <f>W17+X17+Y17-AA17</f>
        <v>13</v>
      </c>
      <c r="AC17" s="17"/>
    </row>
    <row r="18" spans="1:29" ht="18.75" thickBot="1">
      <c r="A18" s="7">
        <v>8</v>
      </c>
      <c r="B18" s="19" t="s">
        <v>22</v>
      </c>
      <c r="C18" s="7">
        <v>111.35</v>
      </c>
      <c r="D18" s="46" t="s">
        <v>23</v>
      </c>
      <c r="E18" s="47" t="s">
        <v>24</v>
      </c>
      <c r="F18" s="38">
        <f>N18+U18+AB18</f>
        <v>37.25</v>
      </c>
      <c r="G18" s="15" t="s">
        <v>53</v>
      </c>
      <c r="H18" s="15" t="s">
        <v>53</v>
      </c>
      <c r="I18" s="16">
        <v>1.5</v>
      </c>
      <c r="J18" s="16">
        <v>2</v>
      </c>
      <c r="K18" s="16">
        <f>10-L18</f>
        <v>8.25</v>
      </c>
      <c r="L18" s="16">
        <v>1.75</v>
      </c>
      <c r="M18" s="16"/>
      <c r="N18" s="16">
        <f>I18+J18+K18-M18</f>
        <v>11.75</v>
      </c>
      <c r="O18" s="17"/>
      <c r="P18" s="16">
        <v>1.5</v>
      </c>
      <c r="Q18" s="16">
        <v>2</v>
      </c>
      <c r="R18" s="16">
        <f>10-S18</f>
        <v>8.9</v>
      </c>
      <c r="S18" s="16">
        <v>1.1000000000000001</v>
      </c>
      <c r="T18" s="16"/>
      <c r="U18" s="16">
        <f>P18+Q18+R18-T18</f>
        <v>12.4</v>
      </c>
      <c r="V18" s="17"/>
      <c r="W18" s="16">
        <v>3.5</v>
      </c>
      <c r="X18" s="35"/>
      <c r="Y18" s="16">
        <f>10-Z18</f>
        <v>9.6</v>
      </c>
      <c r="Z18" s="16">
        <v>0.4</v>
      </c>
      <c r="AA18" s="16"/>
      <c r="AB18" s="16">
        <f>W18+X18+Y18-AA18</f>
        <v>13.1</v>
      </c>
      <c r="AC18" s="17"/>
    </row>
    <row r="19" spans="1:29" ht="18">
      <c r="A19" s="7">
        <v>9</v>
      </c>
      <c r="B19" s="20" t="s">
        <v>25</v>
      </c>
      <c r="C19" s="7">
        <v>111.2</v>
      </c>
      <c r="E19" s="2"/>
      <c r="F19" s="2"/>
      <c r="G19" s="2"/>
      <c r="H19" s="2"/>
      <c r="I19" s="2"/>
      <c r="J19" s="2"/>
      <c r="K19" s="2"/>
      <c r="L19" s="10"/>
      <c r="M19" s="2"/>
      <c r="N19" s="2"/>
      <c r="O19" s="2"/>
      <c r="P19" s="2"/>
      <c r="Q19" s="2"/>
      <c r="R19" s="2"/>
    </row>
    <row r="20" spans="1:29" ht="18">
      <c r="A20" s="7">
        <v>10</v>
      </c>
      <c r="B20" s="21" t="s">
        <v>26</v>
      </c>
      <c r="C20" s="7">
        <v>111.05</v>
      </c>
      <c r="E20" s="2"/>
      <c r="F20" s="2"/>
      <c r="G20" s="2"/>
      <c r="H20" s="2"/>
      <c r="I20" s="2"/>
      <c r="J20" s="2"/>
      <c r="K20" s="2"/>
      <c r="L20" s="10"/>
      <c r="M20" s="2"/>
      <c r="N20" s="2"/>
      <c r="O20" s="2"/>
      <c r="P20" s="2"/>
      <c r="Q20" s="2"/>
      <c r="R20" s="2"/>
    </row>
    <row r="21" spans="1:29" ht="18.75" thickBot="1">
      <c r="A21" s="7">
        <v>11</v>
      </c>
      <c r="B21" s="22" t="s">
        <v>27</v>
      </c>
      <c r="C21" s="7">
        <v>111</v>
      </c>
      <c r="E21" s="2"/>
      <c r="F21" s="2"/>
      <c r="G21" s="2"/>
      <c r="H21" s="2"/>
      <c r="I21" s="2"/>
      <c r="J21" s="2"/>
      <c r="K21" s="2"/>
      <c r="L21" s="10"/>
      <c r="M21" s="2"/>
      <c r="N21" s="2"/>
      <c r="O21" s="2"/>
      <c r="P21" s="2"/>
      <c r="Q21" s="2"/>
      <c r="R21" s="2"/>
    </row>
    <row r="22" spans="1:29" ht="18.75" thickBot="1">
      <c r="A22" s="39">
        <v>12</v>
      </c>
      <c r="B22" s="40" t="s">
        <v>28</v>
      </c>
      <c r="C22" s="41">
        <v>110.65</v>
      </c>
      <c r="D22" s="42" t="s">
        <v>29</v>
      </c>
      <c r="E22" s="43" t="s">
        <v>30</v>
      </c>
      <c r="F22" s="38">
        <f>N22+U22+AB22</f>
        <v>37.549999999999997</v>
      </c>
      <c r="G22" s="15" t="s">
        <v>53</v>
      </c>
      <c r="H22" s="15" t="s">
        <v>53</v>
      </c>
      <c r="I22" s="16">
        <v>1.3</v>
      </c>
      <c r="J22" s="16">
        <v>2</v>
      </c>
      <c r="K22" s="16">
        <f>10-L22</f>
        <v>8.4499999999999993</v>
      </c>
      <c r="L22" s="16">
        <v>1.55</v>
      </c>
      <c r="M22" s="16"/>
      <c r="N22" s="16">
        <f>I22+J22+K22-M22</f>
        <v>11.75</v>
      </c>
      <c r="O22" s="17"/>
      <c r="P22" s="16">
        <v>1.5</v>
      </c>
      <c r="Q22" s="16">
        <v>2</v>
      </c>
      <c r="R22" s="16">
        <f>10-S22</f>
        <v>9.1999999999999993</v>
      </c>
      <c r="S22" s="16">
        <v>0.8</v>
      </c>
      <c r="T22" s="16"/>
      <c r="U22" s="16">
        <f>P22+Q22+R22-T22</f>
        <v>12.7</v>
      </c>
      <c r="V22" s="17"/>
      <c r="W22" s="16">
        <v>3.5</v>
      </c>
      <c r="X22" s="35"/>
      <c r="Y22" s="16">
        <f>10-Z22</f>
        <v>9.6</v>
      </c>
      <c r="Z22" s="16">
        <v>0.4</v>
      </c>
      <c r="AA22" s="16"/>
      <c r="AB22" s="16">
        <f>W22+X22+Y22-AA22</f>
        <v>13.1</v>
      </c>
      <c r="AC22" s="17"/>
    </row>
    <row r="23" spans="1:29" ht="18">
      <c r="A23" s="7">
        <v>13</v>
      </c>
      <c r="B23" s="23" t="s">
        <v>31</v>
      </c>
      <c r="C23" s="7">
        <v>110.1</v>
      </c>
      <c r="D23" s="44" t="s">
        <v>20</v>
      </c>
      <c r="E23" s="45" t="s">
        <v>32</v>
      </c>
      <c r="F23" s="38">
        <f>N23+U23+AB23</f>
        <v>36.549999999999997</v>
      </c>
      <c r="G23" s="15" t="s">
        <v>53</v>
      </c>
      <c r="H23" s="15" t="s">
        <v>53</v>
      </c>
      <c r="I23" s="16">
        <v>1.5</v>
      </c>
      <c r="J23" s="16">
        <v>2</v>
      </c>
      <c r="K23" s="16">
        <f>10-L23</f>
        <v>8.65</v>
      </c>
      <c r="L23" s="16">
        <v>1.35</v>
      </c>
      <c r="M23" s="16"/>
      <c r="N23" s="16">
        <f>I23+J23+K23-M23</f>
        <v>12.15</v>
      </c>
      <c r="O23" s="17"/>
      <c r="P23" s="16">
        <v>1.5</v>
      </c>
      <c r="Q23" s="16">
        <v>2</v>
      </c>
      <c r="R23" s="16">
        <f>10-S23</f>
        <v>7.9</v>
      </c>
      <c r="S23" s="16">
        <v>2.1</v>
      </c>
      <c r="T23" s="16"/>
      <c r="U23" s="16">
        <f>P23+Q23+R23-T23</f>
        <v>11.4</v>
      </c>
      <c r="V23" s="17"/>
      <c r="W23" s="16">
        <v>3.5</v>
      </c>
      <c r="X23" s="35"/>
      <c r="Y23" s="16">
        <f>10-Z23</f>
        <v>9.5</v>
      </c>
      <c r="Z23" s="16">
        <v>0.5</v>
      </c>
      <c r="AA23" s="16"/>
      <c r="AB23" s="16">
        <f>W23+X23+Y23-AA23</f>
        <v>13</v>
      </c>
      <c r="AC23" s="17"/>
    </row>
    <row r="24" spans="1:29" ht="18.75" thickBot="1">
      <c r="A24" s="7">
        <v>14</v>
      </c>
      <c r="B24" s="24" t="s">
        <v>33</v>
      </c>
      <c r="C24" s="7">
        <v>109.7</v>
      </c>
      <c r="D24" s="46" t="s">
        <v>34</v>
      </c>
      <c r="E24" s="47" t="s">
        <v>35</v>
      </c>
      <c r="F24" s="38">
        <f>N24+U24+AB24</f>
        <v>36.549999999999997</v>
      </c>
      <c r="G24" s="15" t="s">
        <v>53</v>
      </c>
      <c r="H24" s="15" t="s">
        <v>53</v>
      </c>
      <c r="I24" s="16">
        <v>1.5</v>
      </c>
      <c r="J24" s="16">
        <v>2</v>
      </c>
      <c r="K24" s="16">
        <f>10-L24</f>
        <v>8.65</v>
      </c>
      <c r="L24" s="16">
        <v>1.35</v>
      </c>
      <c r="M24" s="16"/>
      <c r="N24" s="16">
        <f>I24+J24+K24-M24</f>
        <v>12.15</v>
      </c>
      <c r="O24" s="17"/>
      <c r="P24" s="16">
        <v>1.5</v>
      </c>
      <c r="Q24" s="16">
        <v>2</v>
      </c>
      <c r="R24" s="16">
        <f>10-S24</f>
        <v>7.9</v>
      </c>
      <c r="S24" s="16">
        <v>2.1</v>
      </c>
      <c r="T24" s="16"/>
      <c r="U24" s="16">
        <f>P24+Q24+R24-T24</f>
        <v>11.4</v>
      </c>
      <c r="V24" s="17"/>
      <c r="W24" s="16">
        <v>3.5</v>
      </c>
      <c r="X24" s="35"/>
      <c r="Y24" s="16">
        <f>10-Z24</f>
        <v>9.5</v>
      </c>
      <c r="Z24" s="16">
        <v>0.5</v>
      </c>
      <c r="AA24" s="16"/>
      <c r="AB24" s="16">
        <f>W24+X24+Y24-AA24</f>
        <v>13</v>
      </c>
      <c r="AC24" s="17"/>
    </row>
    <row r="25" spans="1:29" ht="18">
      <c r="A25" s="7">
        <v>15</v>
      </c>
      <c r="B25" s="25" t="s">
        <v>36</v>
      </c>
      <c r="C25" s="7">
        <v>109.35</v>
      </c>
      <c r="E25" s="2"/>
      <c r="F25" s="2"/>
      <c r="G25" s="2"/>
      <c r="H25" s="2"/>
      <c r="I25" s="2"/>
      <c r="J25" s="2"/>
      <c r="K25" s="2"/>
      <c r="L25" s="10"/>
      <c r="M25" s="2"/>
      <c r="N25" s="2"/>
      <c r="O25" s="2"/>
      <c r="P25" s="2"/>
      <c r="Q25" s="2"/>
      <c r="R25" s="2"/>
    </row>
    <row r="26" spans="1:29" ht="18">
      <c r="A26" s="7">
        <v>16</v>
      </c>
      <c r="B26" s="19" t="s">
        <v>37</v>
      </c>
      <c r="C26" s="7">
        <v>109.1</v>
      </c>
      <c r="E26" s="2"/>
      <c r="F26" s="2"/>
      <c r="G26" s="2"/>
      <c r="H26" s="2"/>
      <c r="I26" s="2"/>
      <c r="J26" s="2"/>
      <c r="K26" s="2"/>
      <c r="L26" s="10"/>
      <c r="M26" s="2"/>
      <c r="N26" s="2"/>
      <c r="O26" s="2"/>
      <c r="P26" s="2"/>
      <c r="Q26" s="2"/>
      <c r="R26" s="2"/>
    </row>
    <row r="27" spans="1:29" ht="18">
      <c r="A27" s="7">
        <v>17</v>
      </c>
      <c r="B27" s="21" t="s">
        <v>38</v>
      </c>
      <c r="C27" s="7">
        <v>108.95</v>
      </c>
      <c r="E27" s="2"/>
      <c r="F27" s="2"/>
      <c r="G27" s="2"/>
      <c r="H27" s="2"/>
      <c r="I27" s="2"/>
      <c r="J27" s="2"/>
      <c r="K27" s="2"/>
      <c r="L27" s="10"/>
      <c r="M27" s="2"/>
      <c r="N27" s="2"/>
      <c r="O27" s="2"/>
      <c r="P27" s="2"/>
      <c r="Q27" s="2"/>
      <c r="R27" s="2"/>
    </row>
    <row r="28" spans="1:29" ht="18">
      <c r="A28" s="7">
        <v>18</v>
      </c>
      <c r="B28" s="26" t="s">
        <v>39</v>
      </c>
      <c r="C28" s="7">
        <v>108.1</v>
      </c>
      <c r="E28" s="2"/>
      <c r="F28" s="2"/>
      <c r="G28" s="2"/>
      <c r="H28" s="2"/>
      <c r="I28" s="2"/>
      <c r="J28" s="2"/>
      <c r="K28" s="2"/>
      <c r="L28" s="10"/>
      <c r="M28" s="2"/>
      <c r="N28" s="2"/>
      <c r="O28" s="2"/>
      <c r="P28" s="2"/>
      <c r="Q28" s="2"/>
      <c r="R28" s="2"/>
    </row>
    <row r="29" spans="1:29" ht="18">
      <c r="A29" s="7">
        <v>19</v>
      </c>
      <c r="B29" s="27" t="s">
        <v>40</v>
      </c>
      <c r="C29" s="7">
        <v>107.75</v>
      </c>
      <c r="E29" s="2"/>
      <c r="F29" s="2"/>
      <c r="G29" s="2"/>
      <c r="H29" s="2"/>
      <c r="I29" s="2"/>
      <c r="J29" s="2"/>
      <c r="K29" s="2"/>
      <c r="L29" s="10"/>
      <c r="M29" s="2"/>
      <c r="N29" s="2"/>
      <c r="O29" s="2"/>
      <c r="P29" s="2"/>
      <c r="Q29" s="2"/>
      <c r="R29" s="2"/>
    </row>
    <row r="30" spans="1:29" ht="18">
      <c r="A30" s="7">
        <v>20</v>
      </c>
      <c r="B30" s="14" t="s">
        <v>41</v>
      </c>
      <c r="C30" s="7">
        <v>107.7</v>
      </c>
      <c r="E30" s="2"/>
      <c r="F30" s="2"/>
      <c r="G30" s="2"/>
      <c r="H30" s="2"/>
      <c r="I30" s="2"/>
      <c r="J30" s="2"/>
      <c r="K30" s="2"/>
      <c r="L30" s="10"/>
      <c r="M30" s="2"/>
      <c r="N30" s="2"/>
      <c r="O30" s="2"/>
      <c r="P30" s="2"/>
      <c r="Q30" s="2"/>
      <c r="R30" s="2"/>
    </row>
    <row r="31" spans="1:29" ht="18">
      <c r="A31" s="7">
        <v>21</v>
      </c>
      <c r="B31" s="27" t="s">
        <v>42</v>
      </c>
      <c r="C31" s="7">
        <v>107.5</v>
      </c>
      <c r="E31" s="2"/>
      <c r="F31" s="2"/>
      <c r="G31" s="2"/>
      <c r="H31" s="2"/>
      <c r="I31" s="2"/>
      <c r="J31" s="2"/>
      <c r="K31" s="2"/>
      <c r="L31" s="10"/>
      <c r="M31" s="2"/>
      <c r="N31" s="2"/>
      <c r="O31" s="2"/>
      <c r="P31" s="2"/>
      <c r="Q31" s="2"/>
      <c r="R31" s="2"/>
    </row>
    <row r="32" spans="1:29" ht="18">
      <c r="A32" s="7">
        <v>22</v>
      </c>
      <c r="B32" s="28" t="s">
        <v>43</v>
      </c>
      <c r="C32" s="7">
        <v>107.1</v>
      </c>
      <c r="E32" s="2"/>
      <c r="F32" s="2"/>
      <c r="G32" s="2"/>
      <c r="H32" s="2"/>
      <c r="I32" s="2"/>
      <c r="J32" s="2"/>
      <c r="K32" s="2"/>
      <c r="L32" s="10"/>
      <c r="M32" s="2"/>
      <c r="N32" s="2"/>
      <c r="O32" s="2"/>
      <c r="P32" s="2"/>
      <c r="Q32" s="2"/>
      <c r="R32" s="2"/>
    </row>
    <row r="33" spans="1:18" ht="18">
      <c r="A33" s="7">
        <v>23</v>
      </c>
      <c r="B33" s="29" t="s">
        <v>44</v>
      </c>
      <c r="C33" s="7">
        <v>107.05</v>
      </c>
      <c r="E33" s="2"/>
      <c r="F33" s="2"/>
      <c r="G33" s="2"/>
      <c r="H33" s="2"/>
      <c r="I33" s="2"/>
      <c r="J33" s="2"/>
      <c r="K33" s="2"/>
      <c r="L33" s="10"/>
      <c r="M33" s="2"/>
      <c r="N33" s="2"/>
      <c r="O33" s="2"/>
      <c r="P33" s="2"/>
      <c r="Q33" s="2"/>
      <c r="R33" s="2"/>
    </row>
    <row r="34" spans="1:18" ht="18">
      <c r="A34" s="7">
        <v>24</v>
      </c>
      <c r="B34" s="30" t="s">
        <v>45</v>
      </c>
      <c r="C34" s="7">
        <v>106.45</v>
      </c>
      <c r="E34" s="2"/>
      <c r="F34" s="2"/>
      <c r="G34" s="2"/>
      <c r="H34" s="2"/>
      <c r="I34" s="2"/>
      <c r="J34" s="2"/>
      <c r="K34" s="2"/>
      <c r="L34" s="10"/>
      <c r="M34" s="2"/>
      <c r="N34" s="2"/>
      <c r="O34" s="2"/>
      <c r="P34" s="2"/>
      <c r="Q34" s="2"/>
      <c r="R34" s="2"/>
    </row>
    <row r="35" spans="1:18" ht="18">
      <c r="A35" s="7">
        <v>25</v>
      </c>
      <c r="B35" s="31" t="s">
        <v>46</v>
      </c>
      <c r="C35" s="7">
        <v>106</v>
      </c>
      <c r="E35" s="2"/>
      <c r="F35" s="2"/>
      <c r="G35" s="2"/>
      <c r="H35" s="2"/>
      <c r="I35" s="2"/>
      <c r="J35" s="2"/>
      <c r="K35" s="2"/>
      <c r="L35" s="10"/>
      <c r="M35" s="2"/>
      <c r="N35" s="2"/>
      <c r="O35" s="2"/>
      <c r="P35" s="2"/>
      <c r="Q35" s="2"/>
      <c r="R35" s="2"/>
    </row>
    <row r="36" spans="1:18" ht="18">
      <c r="A36" s="7">
        <v>26</v>
      </c>
      <c r="B36" s="32" t="s">
        <v>47</v>
      </c>
      <c r="C36" s="7">
        <v>106</v>
      </c>
      <c r="E36" s="2"/>
      <c r="F36" s="2"/>
      <c r="G36" s="2"/>
      <c r="H36" s="2"/>
      <c r="I36" s="2"/>
      <c r="J36" s="2"/>
      <c r="K36" s="2"/>
      <c r="L36" s="10"/>
      <c r="M36" s="2"/>
      <c r="N36" s="2"/>
      <c r="O36" s="2"/>
      <c r="P36" s="2"/>
      <c r="Q36" s="2"/>
      <c r="R36" s="2"/>
    </row>
    <row r="37" spans="1:18" ht="18">
      <c r="A37" s="7">
        <v>27</v>
      </c>
      <c r="B37" s="28" t="s">
        <v>48</v>
      </c>
      <c r="C37" s="7">
        <v>105</v>
      </c>
      <c r="E37" s="2"/>
      <c r="F37" s="2"/>
      <c r="G37" s="2"/>
      <c r="H37" s="2"/>
      <c r="I37" s="2"/>
      <c r="J37" s="2"/>
      <c r="K37" s="2"/>
      <c r="L37" s="10"/>
      <c r="M37" s="2"/>
      <c r="N37" s="2"/>
      <c r="O37" s="2"/>
      <c r="P37" s="2"/>
      <c r="Q37" s="2"/>
      <c r="R37" s="2"/>
    </row>
    <row r="38" spans="1:18" ht="18">
      <c r="A38" s="7">
        <v>28</v>
      </c>
      <c r="B38" s="18" t="s">
        <v>49</v>
      </c>
      <c r="C38" s="7">
        <v>103.8</v>
      </c>
      <c r="E38" s="2"/>
      <c r="F38" s="2"/>
      <c r="G38" s="2"/>
      <c r="H38" s="2"/>
      <c r="I38" s="2"/>
      <c r="J38" s="2"/>
      <c r="K38" s="2"/>
      <c r="L38" s="10"/>
      <c r="M38" s="2"/>
      <c r="N38" s="2"/>
      <c r="O38" s="2"/>
      <c r="P38" s="2"/>
      <c r="Q38" s="2"/>
      <c r="R38" s="2"/>
    </row>
    <row r="39" spans="1:18" ht="18">
      <c r="A39" s="7">
        <v>29</v>
      </c>
      <c r="B39" s="27" t="s">
        <v>50</v>
      </c>
      <c r="C39" s="7">
        <v>103.7</v>
      </c>
      <c r="E39" s="2"/>
      <c r="F39" s="2"/>
      <c r="G39" s="2"/>
      <c r="H39" s="2"/>
      <c r="I39" s="2"/>
      <c r="J39" s="2"/>
      <c r="K39" s="2"/>
      <c r="L39" s="10"/>
      <c r="M39" s="2"/>
      <c r="N39" s="2"/>
      <c r="O39" s="2"/>
      <c r="P39" s="2"/>
      <c r="Q39" s="2"/>
      <c r="R39" s="2"/>
    </row>
    <row r="40" spans="1:18" ht="18">
      <c r="A40" s="7">
        <v>30</v>
      </c>
      <c r="B40" s="33" t="s">
        <v>51</v>
      </c>
      <c r="C40" s="7">
        <v>101.75</v>
      </c>
      <c r="E40" s="2"/>
      <c r="F40" s="2"/>
      <c r="G40" s="2"/>
      <c r="H40" s="2"/>
      <c r="I40" s="2"/>
      <c r="J40" s="2"/>
      <c r="K40" s="2"/>
      <c r="L40" s="10"/>
      <c r="M40" s="2"/>
      <c r="N40" s="2"/>
      <c r="O40" s="2"/>
      <c r="P40" s="2"/>
      <c r="Q40" s="2"/>
      <c r="R40" s="2"/>
    </row>
    <row r="41" spans="1:18" ht="18">
      <c r="A41" s="7">
        <v>31</v>
      </c>
      <c r="B41" s="34" t="s">
        <v>52</v>
      </c>
      <c r="C41" s="7">
        <v>99.7</v>
      </c>
      <c r="E41" s="2"/>
      <c r="F41" s="2"/>
      <c r="G41" s="2"/>
      <c r="H41" s="2"/>
      <c r="I41" s="2"/>
      <c r="J41" s="2"/>
      <c r="K41" s="2"/>
      <c r="L41" s="10"/>
      <c r="M41" s="2"/>
      <c r="N41" s="2"/>
      <c r="O41" s="2"/>
      <c r="P41" s="2"/>
      <c r="Q41" s="2"/>
      <c r="R41" s="2"/>
    </row>
  </sheetData>
  <mergeCells count="6">
    <mergeCell ref="D3:I3"/>
    <mergeCell ref="W10:AB10"/>
    <mergeCell ref="G9:G10"/>
    <mergeCell ref="H9:H10"/>
    <mergeCell ref="I10:N10"/>
    <mergeCell ref="P10:U10"/>
  </mergeCells>
  <pageMargins left="0.11811023622047245" right="0.11811023622047245" top="0.74803149606299213" bottom="0.3149606299212598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tabSelected="1" topLeftCell="A10" workbookViewId="0">
      <selection activeCell="A21" sqref="A21"/>
    </sheetView>
  </sheetViews>
  <sheetFormatPr defaultRowHeight="15"/>
  <cols>
    <col min="5" max="5" width="27.5703125" customWidth="1"/>
  </cols>
  <sheetData>
    <row r="1" spans="1:29" ht="18.75">
      <c r="A1" s="5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3.25">
      <c r="A2" s="53"/>
      <c r="B2" s="2"/>
      <c r="C2" s="2"/>
      <c r="D2" s="2"/>
      <c r="E2" s="2"/>
      <c r="F2" s="55" t="s">
        <v>58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2"/>
      <c r="V2" s="2"/>
      <c r="W2" s="2"/>
      <c r="X2" s="2"/>
      <c r="Y2" s="2"/>
      <c r="Z2" s="2"/>
      <c r="AA2" s="2"/>
      <c r="AB2" s="2"/>
      <c r="AC2" s="2"/>
    </row>
    <row r="3" spans="1:29" ht="18.75">
      <c r="A3" s="53"/>
      <c r="B3" s="2"/>
      <c r="C3" s="2"/>
      <c r="D3" s="2"/>
      <c r="E3" s="2"/>
      <c r="F3" s="2"/>
      <c r="G3" s="2"/>
      <c r="H3" s="2"/>
      <c r="I3" s="2"/>
      <c r="J3" s="56"/>
      <c r="K3" s="56"/>
      <c r="L3" s="56"/>
      <c r="M3" s="56"/>
      <c r="N3" s="56"/>
      <c r="O3" s="57"/>
      <c r="P3" s="56"/>
      <c r="Q3" s="56"/>
      <c r="R3" s="56"/>
      <c r="S3" s="56"/>
      <c r="T3" s="56"/>
      <c r="U3" s="56"/>
      <c r="V3" s="56"/>
      <c r="W3" s="2"/>
      <c r="X3" s="2"/>
      <c r="Y3" s="2"/>
      <c r="Z3" s="2"/>
      <c r="AA3" s="2"/>
      <c r="AB3" s="2"/>
      <c r="AC3" s="2"/>
    </row>
    <row r="4" spans="1:29" ht="18.75">
      <c r="A4" s="53"/>
      <c r="B4" s="2"/>
      <c r="C4" s="2"/>
      <c r="D4" s="2"/>
      <c r="E4" s="56"/>
      <c r="F4" s="2"/>
      <c r="G4" s="2"/>
      <c r="H4" s="2"/>
      <c r="I4" s="56"/>
      <c r="J4" s="56"/>
      <c r="K4" s="56"/>
      <c r="L4" s="56"/>
      <c r="M4" s="56"/>
      <c r="N4" s="56"/>
      <c r="O4" s="57"/>
      <c r="P4" s="56"/>
      <c r="Q4" s="56"/>
      <c r="R4" s="56"/>
      <c r="S4" s="56"/>
      <c r="T4" s="56"/>
      <c r="U4" s="56"/>
      <c r="V4" s="56"/>
      <c r="W4" s="2"/>
      <c r="X4" s="2"/>
      <c r="Y4" s="2"/>
      <c r="Z4" s="2"/>
      <c r="AA4" s="2"/>
      <c r="AB4" s="2"/>
      <c r="AC4" s="2"/>
    </row>
    <row r="5" spans="1:29" ht="18.75">
      <c r="A5" s="53"/>
      <c r="B5" s="2"/>
      <c r="C5" s="2"/>
      <c r="D5" s="2"/>
      <c r="E5" s="58" t="s">
        <v>59</v>
      </c>
      <c r="F5" s="59">
        <v>2021</v>
      </c>
      <c r="G5" s="60">
        <v>44325</v>
      </c>
      <c r="H5" s="2"/>
      <c r="I5" s="56"/>
      <c r="J5" s="2"/>
      <c r="K5" s="2"/>
      <c r="L5" s="2"/>
      <c r="M5" s="2"/>
      <c r="N5" s="61" t="s">
        <v>60</v>
      </c>
      <c r="O5" s="62"/>
      <c r="P5" s="2"/>
      <c r="Q5" s="2" t="s">
        <v>61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8.75">
      <c r="A6" s="53"/>
      <c r="B6" s="2"/>
      <c r="C6" s="2"/>
      <c r="D6" s="2"/>
      <c r="E6" s="58" t="s">
        <v>62</v>
      </c>
      <c r="F6" s="63" t="s">
        <v>63</v>
      </c>
      <c r="G6" s="2"/>
      <c r="H6" s="2"/>
      <c r="I6" s="56"/>
      <c r="J6" s="2"/>
      <c r="K6" s="2"/>
      <c r="L6" s="2"/>
      <c r="M6" s="2"/>
      <c r="N6" s="61" t="s">
        <v>64</v>
      </c>
      <c r="O6" s="62"/>
      <c r="P6" s="2"/>
      <c r="Q6" s="2" t="s">
        <v>7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8.75">
      <c r="A7" s="53"/>
      <c r="B7" s="2"/>
      <c r="C7" s="2"/>
      <c r="D7" s="2"/>
      <c r="E7" s="58" t="s">
        <v>65</v>
      </c>
      <c r="F7" s="63" t="s">
        <v>66</v>
      </c>
      <c r="G7" s="2"/>
      <c r="H7" s="2"/>
      <c r="I7" s="56"/>
      <c r="J7" s="2"/>
      <c r="K7" s="2"/>
      <c r="L7" s="2"/>
      <c r="M7" s="2"/>
      <c r="N7" s="61" t="s">
        <v>67</v>
      </c>
      <c r="O7" s="62"/>
      <c r="P7" s="2"/>
      <c r="Q7" s="2">
        <v>8.4499999999999993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8.75">
      <c r="A8" s="53"/>
      <c r="B8" s="2"/>
      <c r="C8" s="2"/>
      <c r="D8" s="2"/>
      <c r="E8" s="58" t="s">
        <v>68</v>
      </c>
      <c r="F8" s="63" t="s">
        <v>69</v>
      </c>
      <c r="G8" s="2"/>
      <c r="H8" s="2"/>
      <c r="I8" s="56"/>
      <c r="J8" s="2"/>
      <c r="K8" s="2"/>
      <c r="L8" s="2"/>
      <c r="M8" s="2"/>
      <c r="N8" s="61" t="s">
        <v>70</v>
      </c>
      <c r="O8" s="62"/>
      <c r="P8" s="2"/>
      <c r="Q8" s="2">
        <v>19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8.75">
      <c r="A9" s="53"/>
      <c r="B9" s="2"/>
      <c r="C9" s="2"/>
      <c r="D9" s="2"/>
      <c r="E9" s="58" t="s">
        <v>71</v>
      </c>
      <c r="F9" s="64" t="s">
        <v>72</v>
      </c>
      <c r="G9" s="2"/>
      <c r="H9" s="2"/>
      <c r="I9" s="65"/>
      <c r="J9" s="2"/>
      <c r="K9" s="2"/>
      <c r="L9" s="59"/>
      <c r="M9" s="59"/>
      <c r="N9" s="2"/>
      <c r="O9" s="54"/>
      <c r="P9" s="2"/>
      <c r="Q9" s="60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8.75">
      <c r="A10" s="53"/>
      <c r="B10" s="2"/>
      <c r="C10" s="2"/>
      <c r="D10" s="2"/>
      <c r="E10" s="58" t="s">
        <v>73</v>
      </c>
      <c r="F10" s="66" t="s">
        <v>74</v>
      </c>
      <c r="G10" s="2"/>
      <c r="H10" s="2" t="s">
        <v>75</v>
      </c>
      <c r="I10" s="2"/>
      <c r="J10" s="67"/>
      <c r="K10" s="67"/>
      <c r="L10" s="67"/>
      <c r="M10" s="67"/>
      <c r="N10" s="2"/>
      <c r="O10" s="5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.75">
      <c r="A11" s="53"/>
      <c r="B11" s="2"/>
      <c r="C11" s="2"/>
      <c r="D11" s="2"/>
      <c r="E11" s="66"/>
      <c r="F11" s="67"/>
      <c r="G11" s="67"/>
      <c r="H11" s="67"/>
      <c r="I11" s="2"/>
      <c r="J11" s="68"/>
      <c r="K11" s="68"/>
      <c r="L11" s="68"/>
      <c r="M11" s="68"/>
      <c r="N11" s="2"/>
      <c r="O11" s="5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3.25">
      <c r="A12" s="53"/>
      <c r="B12" s="36"/>
      <c r="C12" s="36"/>
      <c r="D12" s="36"/>
      <c r="E12" s="36"/>
      <c r="F12" s="36"/>
      <c r="G12" s="51" t="s">
        <v>54</v>
      </c>
      <c r="H12" s="52" t="s">
        <v>55</v>
      </c>
      <c r="I12" s="3" t="s">
        <v>0</v>
      </c>
      <c r="J12" s="4" t="s">
        <v>1</v>
      </c>
      <c r="K12" s="3" t="s">
        <v>2</v>
      </c>
      <c r="L12" s="4" t="s">
        <v>3</v>
      </c>
      <c r="M12" s="5" t="s">
        <v>4</v>
      </c>
      <c r="N12" s="3" t="s">
        <v>5</v>
      </c>
      <c r="O12" s="6" t="s">
        <v>6</v>
      </c>
      <c r="P12" s="3" t="s">
        <v>0</v>
      </c>
      <c r="Q12" s="4" t="s">
        <v>1</v>
      </c>
      <c r="R12" s="3" t="s">
        <v>2</v>
      </c>
      <c r="S12" s="4" t="s">
        <v>3</v>
      </c>
      <c r="T12" s="5" t="s">
        <v>4</v>
      </c>
      <c r="U12" s="3" t="s">
        <v>5</v>
      </c>
      <c r="V12" s="6" t="s">
        <v>6</v>
      </c>
      <c r="W12" s="3" t="s">
        <v>0</v>
      </c>
      <c r="X12" s="4" t="s">
        <v>1</v>
      </c>
      <c r="Y12" s="3" t="s">
        <v>2</v>
      </c>
      <c r="Z12" s="4" t="s">
        <v>3</v>
      </c>
      <c r="AA12" s="5" t="s">
        <v>4</v>
      </c>
      <c r="AB12" s="3" t="s">
        <v>5</v>
      </c>
      <c r="AC12" s="6" t="s">
        <v>6</v>
      </c>
    </row>
    <row r="13" spans="1:29" ht="19.5">
      <c r="A13" s="69"/>
      <c r="B13" s="37" t="s">
        <v>76</v>
      </c>
      <c r="C13" s="37" t="s">
        <v>77</v>
      </c>
      <c r="D13" s="37" t="s">
        <v>78</v>
      </c>
      <c r="E13" s="37" t="s">
        <v>79</v>
      </c>
      <c r="F13" s="37" t="s">
        <v>8</v>
      </c>
      <c r="G13" s="51"/>
      <c r="H13" s="52"/>
      <c r="I13" s="50" t="s">
        <v>9</v>
      </c>
      <c r="J13" s="50"/>
      <c r="K13" s="50"/>
      <c r="L13" s="50"/>
      <c r="M13" s="50"/>
      <c r="N13" s="50"/>
      <c r="O13" s="8"/>
      <c r="P13" s="50" t="s">
        <v>10</v>
      </c>
      <c r="Q13" s="50"/>
      <c r="R13" s="50"/>
      <c r="S13" s="50"/>
      <c r="T13" s="50"/>
      <c r="U13" s="50"/>
      <c r="V13" s="8"/>
      <c r="W13" s="50" t="s">
        <v>56</v>
      </c>
      <c r="X13" s="50"/>
      <c r="Y13" s="50"/>
      <c r="Z13" s="50"/>
      <c r="AA13" s="50"/>
      <c r="AB13" s="50"/>
      <c r="AC13" s="8"/>
    </row>
    <row r="14" spans="1:29" ht="18.75">
      <c r="A14" s="70"/>
      <c r="B14" s="71">
        <v>1</v>
      </c>
      <c r="C14" s="72"/>
      <c r="D14" s="72"/>
      <c r="E14" s="73" t="s">
        <v>44</v>
      </c>
      <c r="F14" s="74">
        <f>SUM(F15:F18)</f>
        <v>111.9</v>
      </c>
      <c r="G14" s="75"/>
      <c r="H14" s="75"/>
      <c r="I14" s="76"/>
      <c r="J14" s="76"/>
      <c r="K14" s="76"/>
      <c r="L14" s="76"/>
      <c r="M14" s="76"/>
      <c r="N14" s="76"/>
      <c r="O14" s="17"/>
      <c r="P14" s="76"/>
      <c r="Q14" s="76"/>
      <c r="R14" s="76"/>
      <c r="S14" s="76"/>
      <c r="T14" s="76"/>
      <c r="U14" s="76"/>
      <c r="V14" s="17"/>
      <c r="W14" s="76"/>
      <c r="X14" s="77"/>
      <c r="Y14" s="76"/>
      <c r="Z14" s="76"/>
      <c r="AA14" s="76"/>
      <c r="AB14" s="76"/>
      <c r="AC14" s="17"/>
    </row>
    <row r="15" spans="1:29" ht="18.75">
      <c r="A15" s="53"/>
      <c r="B15" s="78"/>
      <c r="C15" t="s">
        <v>80</v>
      </c>
      <c r="D15" t="s">
        <v>81</v>
      </c>
      <c r="E15" t="s">
        <v>82</v>
      </c>
      <c r="F15" s="15">
        <f>N15+U15+AB15</f>
        <v>37.950000000000003</v>
      </c>
      <c r="G15" s="15" t="s">
        <v>53</v>
      </c>
      <c r="H15" s="15" t="s">
        <v>53</v>
      </c>
      <c r="I15" s="16">
        <v>1.5</v>
      </c>
      <c r="J15" s="16">
        <v>2</v>
      </c>
      <c r="K15" s="16">
        <f>10-L15</f>
        <v>8.4499999999999993</v>
      </c>
      <c r="L15" s="16">
        <v>1.55</v>
      </c>
      <c r="M15" s="16"/>
      <c r="N15" s="16">
        <f>I15+J15+K15-M15</f>
        <v>11.95</v>
      </c>
      <c r="O15" s="17"/>
      <c r="P15" s="16">
        <v>1.5</v>
      </c>
      <c r="Q15" s="16">
        <v>2</v>
      </c>
      <c r="R15" s="16">
        <f>10-S15</f>
        <v>9.4</v>
      </c>
      <c r="S15" s="16">
        <v>0.6</v>
      </c>
      <c r="T15" s="16"/>
      <c r="U15" s="16">
        <f>P15+Q15+R15-T15</f>
        <v>12.9</v>
      </c>
      <c r="V15" s="17"/>
      <c r="W15" s="16">
        <v>3.5</v>
      </c>
      <c r="X15" s="35"/>
      <c r="Y15" s="16">
        <f>10-Z15</f>
        <v>9.6</v>
      </c>
      <c r="Z15" s="16">
        <v>0.4</v>
      </c>
      <c r="AA15" s="16"/>
      <c r="AB15" s="16">
        <f>W15+X15+Y15-AA15</f>
        <v>13.1</v>
      </c>
      <c r="AC15" s="17"/>
    </row>
    <row r="16" spans="1:29" ht="18.75">
      <c r="A16" s="53"/>
      <c r="B16" s="78"/>
      <c r="C16" t="s">
        <v>83</v>
      </c>
      <c r="D16" t="s">
        <v>84</v>
      </c>
      <c r="E16" t="s">
        <v>85</v>
      </c>
      <c r="F16" s="15">
        <f>N16+U16+AB16</f>
        <v>36.549999999999997</v>
      </c>
      <c r="G16" s="15" t="s">
        <v>53</v>
      </c>
      <c r="H16" s="15" t="s">
        <v>53</v>
      </c>
      <c r="I16" s="16">
        <v>1.5</v>
      </c>
      <c r="J16" s="16">
        <v>2</v>
      </c>
      <c r="K16" s="16">
        <f>10-L16</f>
        <v>7.95</v>
      </c>
      <c r="L16" s="16">
        <v>2.0499999999999998</v>
      </c>
      <c r="M16" s="16"/>
      <c r="N16" s="16">
        <f>I16+J16+K16-M16</f>
        <v>11.45</v>
      </c>
      <c r="O16" s="17"/>
      <c r="P16" s="16">
        <v>1.4</v>
      </c>
      <c r="Q16" s="16">
        <v>2</v>
      </c>
      <c r="R16" s="16">
        <f>10-S16</f>
        <v>8.8000000000000007</v>
      </c>
      <c r="S16" s="16">
        <v>1.2</v>
      </c>
      <c r="T16" s="16"/>
      <c r="U16" s="16">
        <f>P16+Q16+R16-T16</f>
        <v>12.200000000000001</v>
      </c>
      <c r="V16" s="17"/>
      <c r="W16" s="16">
        <v>3.5</v>
      </c>
      <c r="X16" s="35"/>
      <c r="Y16" s="16">
        <f>10-Z16</f>
        <v>9.4</v>
      </c>
      <c r="Z16" s="16">
        <v>0.6</v>
      </c>
      <c r="AA16" s="16"/>
      <c r="AB16" s="16">
        <f>W16+X16+Y16-AA16</f>
        <v>12.9</v>
      </c>
      <c r="AC16" s="17"/>
    </row>
    <row r="17" spans="1:29" ht="18.75">
      <c r="A17" s="53"/>
      <c r="B17" s="78"/>
      <c r="C17" t="s">
        <v>86</v>
      </c>
      <c r="D17" t="s">
        <v>87</v>
      </c>
      <c r="E17" t="s">
        <v>88</v>
      </c>
      <c r="F17" s="15">
        <f>N17+U17+AB17</f>
        <v>25.5</v>
      </c>
      <c r="G17" s="15" t="s">
        <v>53</v>
      </c>
      <c r="H17" s="15" t="s">
        <v>53</v>
      </c>
      <c r="I17" s="16"/>
      <c r="J17" s="16"/>
      <c r="K17" s="16">
        <f>10-L17</f>
        <v>0</v>
      </c>
      <c r="L17" s="16">
        <v>10</v>
      </c>
      <c r="M17" s="16"/>
      <c r="N17" s="16">
        <f>I17+J17+K17-M17</f>
        <v>0</v>
      </c>
      <c r="O17" s="17">
        <v>11.2</v>
      </c>
      <c r="P17" s="16">
        <v>1.5</v>
      </c>
      <c r="Q17" s="16">
        <v>2</v>
      </c>
      <c r="R17" s="16">
        <f>10-S17</f>
        <v>9</v>
      </c>
      <c r="S17" s="16">
        <v>1</v>
      </c>
      <c r="T17" s="16"/>
      <c r="U17" s="16">
        <f>P17+Q17+R17-T17</f>
        <v>12.5</v>
      </c>
      <c r="V17" s="17"/>
      <c r="W17" s="16">
        <v>3.5</v>
      </c>
      <c r="X17" s="35"/>
      <c r="Y17" s="16">
        <f>10-Z17</f>
        <v>9.5</v>
      </c>
      <c r="Z17" s="16">
        <v>0.5</v>
      </c>
      <c r="AA17" s="16"/>
      <c r="AB17" s="16">
        <f>W17+X17+Y17-AA17</f>
        <v>13</v>
      </c>
      <c r="AC17" s="17"/>
    </row>
    <row r="18" spans="1:29" ht="18.75">
      <c r="A18" s="53"/>
      <c r="B18" s="78"/>
      <c r="C18" t="s">
        <v>89</v>
      </c>
      <c r="D18" t="s">
        <v>90</v>
      </c>
      <c r="E18" t="s">
        <v>91</v>
      </c>
      <c r="F18" s="15">
        <f>N18+U18+AB18</f>
        <v>11.9</v>
      </c>
      <c r="G18" s="15" t="s">
        <v>53</v>
      </c>
      <c r="H18" s="15" t="s">
        <v>53</v>
      </c>
      <c r="I18" s="16">
        <v>1.5</v>
      </c>
      <c r="J18" s="16">
        <v>2</v>
      </c>
      <c r="K18" s="16">
        <f>10-L18</f>
        <v>8.4</v>
      </c>
      <c r="L18" s="16">
        <v>1.6</v>
      </c>
      <c r="M18" s="16"/>
      <c r="N18" s="16">
        <f>I18+J18+K18-M18</f>
        <v>11.9</v>
      </c>
      <c r="O18" s="17"/>
      <c r="P18" s="16"/>
      <c r="Q18" s="16"/>
      <c r="R18" s="16">
        <f>10-S18</f>
        <v>0</v>
      </c>
      <c r="S18" s="16">
        <v>10</v>
      </c>
      <c r="T18" s="16"/>
      <c r="U18" s="16">
        <f>P18+Q18+R18-T18</f>
        <v>0</v>
      </c>
      <c r="V18" s="17">
        <v>11.1</v>
      </c>
      <c r="W18" s="16"/>
      <c r="X18" s="35"/>
      <c r="Y18" s="16">
        <f>10-Z18</f>
        <v>0</v>
      </c>
      <c r="Z18" s="16">
        <v>10</v>
      </c>
      <c r="AA18" s="16"/>
      <c r="AB18" s="16">
        <f>W18+X18+Y18-AA18</f>
        <v>0</v>
      </c>
      <c r="AC18" s="17">
        <v>12.7</v>
      </c>
    </row>
    <row r="19" spans="1:29" ht="18.75">
      <c r="A19" s="70"/>
      <c r="B19" s="71">
        <v>2</v>
      </c>
      <c r="C19" s="72"/>
      <c r="D19" s="72"/>
      <c r="E19" s="79" t="s">
        <v>13</v>
      </c>
      <c r="F19" s="80">
        <f>SUM(F20:F23)</f>
        <v>111.75</v>
      </c>
      <c r="G19" s="75"/>
      <c r="H19" s="75"/>
      <c r="I19" s="76"/>
      <c r="J19" s="76"/>
      <c r="K19" s="76"/>
      <c r="L19" s="76"/>
      <c r="M19" s="76"/>
      <c r="N19" s="76"/>
      <c r="O19" s="17"/>
      <c r="P19" s="76"/>
      <c r="Q19" s="76"/>
      <c r="R19" s="76"/>
      <c r="S19" s="76"/>
      <c r="T19" s="76"/>
      <c r="U19" s="76"/>
      <c r="V19" s="17"/>
      <c r="W19" s="76"/>
      <c r="X19" s="77"/>
      <c r="Y19" s="76"/>
      <c r="Z19" s="76"/>
      <c r="AA19" s="76"/>
      <c r="AB19" s="76"/>
      <c r="AC19" s="17"/>
    </row>
    <row r="20" spans="1:29" ht="18.75">
      <c r="A20" s="53"/>
      <c r="B20" s="78"/>
      <c r="C20" t="s">
        <v>92</v>
      </c>
      <c r="D20" t="s">
        <v>93</v>
      </c>
      <c r="E20" t="s">
        <v>94</v>
      </c>
      <c r="F20" s="15">
        <f>N20+U20+AB20</f>
        <v>24.9</v>
      </c>
      <c r="G20" s="15" t="s">
        <v>53</v>
      </c>
      <c r="H20" s="15" t="s">
        <v>53</v>
      </c>
      <c r="I20" s="16">
        <v>1.5</v>
      </c>
      <c r="J20" s="16">
        <v>2</v>
      </c>
      <c r="K20" s="16">
        <f>10-L20</f>
        <v>8.3000000000000007</v>
      </c>
      <c r="L20" s="16">
        <v>1.7</v>
      </c>
      <c r="M20" s="16"/>
      <c r="N20" s="16">
        <f>I20+J20+K20-M20</f>
        <v>11.8</v>
      </c>
      <c r="O20" s="17"/>
      <c r="P20" s="16"/>
      <c r="Q20" s="16"/>
      <c r="R20" s="16">
        <f>10-S20</f>
        <v>0</v>
      </c>
      <c r="S20" s="16">
        <v>10</v>
      </c>
      <c r="T20" s="16"/>
      <c r="U20" s="16">
        <v>0</v>
      </c>
      <c r="V20" s="17">
        <v>10.8</v>
      </c>
      <c r="W20" s="16">
        <v>3.5</v>
      </c>
      <c r="X20" s="35"/>
      <c r="Y20" s="16">
        <f>10-Z20</f>
        <v>9.6</v>
      </c>
      <c r="Z20" s="16">
        <v>0.4</v>
      </c>
      <c r="AA20" s="16"/>
      <c r="AB20" s="16">
        <f>W20+X20+Y20-AA20</f>
        <v>13.1</v>
      </c>
      <c r="AC20" s="17"/>
    </row>
    <row r="21" spans="1:29" ht="18.75">
      <c r="A21" s="53"/>
      <c r="B21" s="78"/>
      <c r="C21" t="s">
        <v>95</v>
      </c>
      <c r="D21" t="s">
        <v>96</v>
      </c>
      <c r="E21" t="s">
        <v>97</v>
      </c>
      <c r="F21" s="15">
        <f>N21+U21+AB21</f>
        <v>24.05</v>
      </c>
      <c r="G21" s="15" t="s">
        <v>53</v>
      </c>
      <c r="H21" s="15" t="s">
        <v>53</v>
      </c>
      <c r="I21" s="16">
        <v>1.5</v>
      </c>
      <c r="J21" s="16">
        <v>2</v>
      </c>
      <c r="K21" s="16">
        <f>10-L21</f>
        <v>8.25</v>
      </c>
      <c r="L21" s="16">
        <v>1.75</v>
      </c>
      <c r="M21" s="16"/>
      <c r="N21" s="16">
        <f>I21+J21+K21-M21</f>
        <v>11.75</v>
      </c>
      <c r="O21" s="17"/>
      <c r="P21" s="16">
        <v>1.5</v>
      </c>
      <c r="Q21" s="16">
        <v>2</v>
      </c>
      <c r="R21" s="16">
        <f>10-S21</f>
        <v>8.9</v>
      </c>
      <c r="S21" s="16">
        <v>1.1000000000000001</v>
      </c>
      <c r="T21" s="16">
        <v>0.1</v>
      </c>
      <c r="U21" s="16">
        <f>P21+Q21+R21-T21</f>
        <v>12.3</v>
      </c>
      <c r="V21" s="17"/>
      <c r="W21" s="16"/>
      <c r="X21" s="35"/>
      <c r="Y21" s="16">
        <f>10-Z21</f>
        <v>0</v>
      </c>
      <c r="Z21" s="16">
        <v>10</v>
      </c>
      <c r="AA21" s="16"/>
      <c r="AB21" s="16">
        <f>W21+X21+Y21-AA21</f>
        <v>0</v>
      </c>
      <c r="AC21" s="17">
        <v>12.9</v>
      </c>
    </row>
    <row r="22" spans="1:29" ht="18.75">
      <c r="A22" s="53"/>
      <c r="B22" s="78"/>
      <c r="C22" t="s">
        <v>98</v>
      </c>
      <c r="D22" t="s">
        <v>99</v>
      </c>
      <c r="E22" t="s">
        <v>100</v>
      </c>
      <c r="F22" s="15">
        <f>N22+U22+AB22</f>
        <v>38.299999999999997</v>
      </c>
      <c r="G22" s="15" t="s">
        <v>53</v>
      </c>
      <c r="H22" s="15" t="s">
        <v>53</v>
      </c>
      <c r="I22" s="16">
        <v>1.5</v>
      </c>
      <c r="J22" s="16">
        <v>2</v>
      </c>
      <c r="K22" s="16">
        <f>10-L22</f>
        <v>8.9</v>
      </c>
      <c r="L22" s="16">
        <v>1.1000000000000001</v>
      </c>
      <c r="M22" s="16"/>
      <c r="N22" s="16">
        <f>I22+J22+K22-M22</f>
        <v>12.4</v>
      </c>
      <c r="O22" s="17"/>
      <c r="P22" s="16">
        <v>1.5</v>
      </c>
      <c r="Q22" s="16">
        <v>2</v>
      </c>
      <c r="R22" s="16">
        <f>10-S22</f>
        <v>9.4</v>
      </c>
      <c r="S22" s="16">
        <v>0.6</v>
      </c>
      <c r="T22" s="16"/>
      <c r="U22" s="16">
        <f>P22+Q22+R22-T22</f>
        <v>12.9</v>
      </c>
      <c r="V22" s="17"/>
      <c r="W22" s="16">
        <v>3.5</v>
      </c>
      <c r="X22" s="35"/>
      <c r="Y22" s="16">
        <f>10-Z22</f>
        <v>9.5</v>
      </c>
      <c r="Z22" s="16">
        <v>0.5</v>
      </c>
      <c r="AA22" s="16"/>
      <c r="AB22" s="16">
        <f>W22+X22+Y22-AA22</f>
        <v>13</v>
      </c>
      <c r="AC22" s="17"/>
    </row>
    <row r="23" spans="1:29" ht="18.75">
      <c r="A23" s="53"/>
      <c r="B23" s="78"/>
      <c r="C23" t="s">
        <v>101</v>
      </c>
      <c r="D23" t="s">
        <v>102</v>
      </c>
      <c r="E23" t="s">
        <v>103</v>
      </c>
      <c r="F23" s="15">
        <f>N23+U23+AB23</f>
        <v>24.5</v>
      </c>
      <c r="G23" s="15" t="s">
        <v>53</v>
      </c>
      <c r="H23" s="15" t="s">
        <v>53</v>
      </c>
      <c r="I23" s="16"/>
      <c r="J23" s="16"/>
      <c r="K23" s="16">
        <f>10-L23</f>
        <v>0</v>
      </c>
      <c r="L23" s="16">
        <v>10</v>
      </c>
      <c r="M23" s="16"/>
      <c r="N23" s="16">
        <f>I23+J23+K23-M23</f>
        <v>0</v>
      </c>
      <c r="O23" s="17">
        <v>11.75</v>
      </c>
      <c r="P23" s="16">
        <v>1.5</v>
      </c>
      <c r="Q23" s="16">
        <v>2</v>
      </c>
      <c r="R23" s="16">
        <f>10-S23</f>
        <v>8.1</v>
      </c>
      <c r="S23" s="16">
        <v>1.9</v>
      </c>
      <c r="T23" s="16">
        <v>0.1</v>
      </c>
      <c r="U23" s="16">
        <f>P23+Q23+R23-T23</f>
        <v>11.5</v>
      </c>
      <c r="V23" s="17"/>
      <c r="W23" s="16">
        <v>3.5</v>
      </c>
      <c r="X23" s="35"/>
      <c r="Y23" s="16">
        <f>10-Z23</f>
        <v>9.5</v>
      </c>
      <c r="Z23" s="16">
        <v>0.5</v>
      </c>
      <c r="AA23" s="16"/>
      <c r="AB23" s="16">
        <f>W23+X23+Y23-AA23</f>
        <v>13</v>
      </c>
      <c r="AC23" s="17"/>
    </row>
    <row r="24" spans="1:29" ht="18.75">
      <c r="A24" s="70"/>
      <c r="B24" s="71">
        <v>3</v>
      </c>
      <c r="C24" s="72"/>
      <c r="D24" s="72"/>
      <c r="E24" s="81" t="s">
        <v>104</v>
      </c>
      <c r="F24" s="82">
        <f>SUM(F25:F28)</f>
        <v>111.5</v>
      </c>
      <c r="G24" s="75"/>
      <c r="H24" s="75"/>
      <c r="I24" s="76"/>
      <c r="J24" s="76"/>
      <c r="K24" s="76"/>
      <c r="L24" s="76"/>
      <c r="M24" s="76"/>
      <c r="N24" s="76"/>
      <c r="O24" s="17"/>
      <c r="P24" s="76"/>
      <c r="Q24" s="76"/>
      <c r="R24" s="76"/>
      <c r="S24" s="76"/>
      <c r="T24" s="76"/>
      <c r="U24" s="76"/>
      <c r="V24" s="17"/>
      <c r="W24" s="76"/>
      <c r="X24" s="77"/>
      <c r="Y24" s="76"/>
      <c r="Z24" s="76"/>
      <c r="AA24" s="76"/>
      <c r="AB24" s="76"/>
      <c r="AC24" s="17"/>
    </row>
    <row r="25" spans="1:29" ht="18.75">
      <c r="A25" s="53"/>
      <c r="B25" s="78"/>
      <c r="C25" t="s">
        <v>105</v>
      </c>
      <c r="D25" t="s">
        <v>106</v>
      </c>
      <c r="E25" t="s">
        <v>107</v>
      </c>
      <c r="F25" s="15">
        <f>N25+U25+AB25</f>
        <v>36.65</v>
      </c>
      <c r="G25" s="15" t="s">
        <v>53</v>
      </c>
      <c r="H25" s="15" t="s">
        <v>53</v>
      </c>
      <c r="I25" s="16">
        <v>1.5</v>
      </c>
      <c r="J25" s="16">
        <v>2</v>
      </c>
      <c r="K25" s="16">
        <f>10-L25</f>
        <v>8.25</v>
      </c>
      <c r="L25" s="16">
        <v>1.75</v>
      </c>
      <c r="M25" s="16"/>
      <c r="N25" s="16">
        <f>I25+J25+K25-M25</f>
        <v>11.75</v>
      </c>
      <c r="O25" s="17"/>
      <c r="P25" s="16">
        <v>1.5</v>
      </c>
      <c r="Q25" s="16">
        <v>2</v>
      </c>
      <c r="R25" s="16">
        <f>10-S25</f>
        <v>8.6999999999999993</v>
      </c>
      <c r="S25" s="16">
        <v>1.3</v>
      </c>
      <c r="T25" s="16"/>
      <c r="U25" s="16">
        <f>P25+Q25+R25-T25</f>
        <v>12.2</v>
      </c>
      <c r="V25" s="17"/>
      <c r="W25" s="16">
        <v>3.5</v>
      </c>
      <c r="X25" s="35"/>
      <c r="Y25" s="16">
        <f>10-Z25</f>
        <v>9.1999999999999993</v>
      </c>
      <c r="Z25" s="16">
        <v>0.8</v>
      </c>
      <c r="AA25" s="16"/>
      <c r="AB25" s="16">
        <f>W25+X25+Y25-AA25</f>
        <v>12.7</v>
      </c>
      <c r="AC25" s="17"/>
    </row>
    <row r="26" spans="1:29" ht="18.75">
      <c r="A26" s="53"/>
      <c r="B26" s="78"/>
      <c r="C26" t="s">
        <v>108</v>
      </c>
      <c r="D26" t="s">
        <v>32</v>
      </c>
      <c r="E26" t="s">
        <v>109</v>
      </c>
      <c r="F26" s="15">
        <f>N26+U26+AB26</f>
        <v>37.450000000000003</v>
      </c>
      <c r="G26" s="15" t="s">
        <v>53</v>
      </c>
      <c r="H26" s="15" t="s">
        <v>53</v>
      </c>
      <c r="I26" s="16">
        <v>1.5</v>
      </c>
      <c r="J26" s="16">
        <v>2</v>
      </c>
      <c r="K26" s="16">
        <f>10-L26</f>
        <v>8.65</v>
      </c>
      <c r="L26" s="16">
        <v>1.35</v>
      </c>
      <c r="M26" s="16"/>
      <c r="N26" s="16">
        <f>I26+J26+K26-M26</f>
        <v>12.15</v>
      </c>
      <c r="O26" s="17"/>
      <c r="P26" s="16">
        <v>1.3</v>
      </c>
      <c r="Q26" s="16">
        <v>2</v>
      </c>
      <c r="R26" s="16">
        <f>10-S26</f>
        <v>9</v>
      </c>
      <c r="S26" s="16">
        <v>1</v>
      </c>
      <c r="T26" s="16"/>
      <c r="U26" s="16">
        <f>P26+Q26+R26-T26</f>
        <v>12.3</v>
      </c>
      <c r="V26" s="17"/>
      <c r="W26" s="16">
        <v>3.5</v>
      </c>
      <c r="X26" s="35"/>
      <c r="Y26" s="16">
        <f>10-Z26</f>
        <v>9.5</v>
      </c>
      <c r="Z26" s="16">
        <v>0.5</v>
      </c>
      <c r="AA26" s="16"/>
      <c r="AB26" s="16">
        <f>W26+X26+Y26-AA26</f>
        <v>13</v>
      </c>
      <c r="AC26" s="17"/>
    </row>
    <row r="27" spans="1:29" ht="18.75">
      <c r="A27" s="53"/>
      <c r="B27" s="78"/>
      <c r="C27" t="s">
        <v>110</v>
      </c>
      <c r="D27" t="s">
        <v>111</v>
      </c>
      <c r="E27" t="s">
        <v>112</v>
      </c>
      <c r="F27" s="15">
        <f>N27+U27+AB27</f>
        <v>13</v>
      </c>
      <c r="G27" s="15" t="s">
        <v>53</v>
      </c>
      <c r="H27" s="15" t="s">
        <v>53</v>
      </c>
      <c r="I27" s="16"/>
      <c r="J27" s="16"/>
      <c r="K27" s="16">
        <f>10-L27</f>
        <v>0</v>
      </c>
      <c r="L27" s="16">
        <v>10</v>
      </c>
      <c r="M27" s="16"/>
      <c r="N27" s="16">
        <f>I27+J27+K27-M27</f>
        <v>0</v>
      </c>
      <c r="O27" s="17">
        <v>11.75</v>
      </c>
      <c r="P27" s="16"/>
      <c r="Q27" s="16"/>
      <c r="R27" s="16">
        <f>10-S27</f>
        <v>0</v>
      </c>
      <c r="S27" s="16">
        <v>10</v>
      </c>
      <c r="T27" s="16"/>
      <c r="U27" s="16">
        <f>P27+Q27+R27-T27</f>
        <v>0</v>
      </c>
      <c r="V27" s="17"/>
      <c r="W27" s="16">
        <v>3.5</v>
      </c>
      <c r="X27" s="35"/>
      <c r="Y27" s="16">
        <f>10-Z27</f>
        <v>9.5</v>
      </c>
      <c r="Z27" s="16">
        <v>0.5</v>
      </c>
      <c r="AA27" s="16"/>
      <c r="AB27" s="16">
        <f>W27+X27+Y27-AA27</f>
        <v>13</v>
      </c>
      <c r="AC27" s="17"/>
    </row>
    <row r="28" spans="1:29" ht="18.75">
      <c r="A28" s="53"/>
      <c r="B28" s="78"/>
      <c r="C28" t="s">
        <v>113</v>
      </c>
      <c r="D28" t="s">
        <v>114</v>
      </c>
      <c r="E28" t="s">
        <v>115</v>
      </c>
      <c r="F28" s="15">
        <f>N28+U28+AB28</f>
        <v>24.400000000000002</v>
      </c>
      <c r="G28" s="15" t="s">
        <v>53</v>
      </c>
      <c r="H28" s="15" t="s">
        <v>53</v>
      </c>
      <c r="I28" s="16">
        <v>1.5</v>
      </c>
      <c r="J28" s="16">
        <v>2</v>
      </c>
      <c r="K28" s="16">
        <f>10-L28</f>
        <v>8.8000000000000007</v>
      </c>
      <c r="L28" s="16">
        <v>1.2</v>
      </c>
      <c r="M28" s="16"/>
      <c r="N28" s="16">
        <f>I28+J28+K28-M28</f>
        <v>12.3</v>
      </c>
      <c r="O28" s="17"/>
      <c r="P28" s="16">
        <v>1.3</v>
      </c>
      <c r="Q28" s="16">
        <v>2</v>
      </c>
      <c r="R28" s="16">
        <f>10-S28</f>
        <v>8.8000000000000007</v>
      </c>
      <c r="S28" s="16">
        <v>1.2</v>
      </c>
      <c r="T28" s="16"/>
      <c r="U28" s="16">
        <f>P28+Q28+R28-T28</f>
        <v>12.100000000000001</v>
      </c>
      <c r="V28" s="17"/>
      <c r="W28" s="16"/>
      <c r="X28" s="35"/>
      <c r="Y28" s="16">
        <f>10-Z28</f>
        <v>0</v>
      </c>
      <c r="Z28" s="16">
        <v>10</v>
      </c>
      <c r="AA28" s="16"/>
      <c r="AB28" s="16">
        <f>W28+X28+Y28-AA28</f>
        <v>0</v>
      </c>
      <c r="AC28" s="17">
        <v>12.5</v>
      </c>
    </row>
    <row r="29" spans="1:29" ht="18.75">
      <c r="A29" s="70"/>
      <c r="B29" s="71">
        <v>4</v>
      </c>
      <c r="C29" s="72"/>
      <c r="D29" s="72"/>
      <c r="E29" s="83" t="s">
        <v>39</v>
      </c>
      <c r="F29" s="84">
        <f>SUM(F30:F34)</f>
        <v>110.25000000000001</v>
      </c>
      <c r="G29" s="75"/>
      <c r="H29" s="75"/>
      <c r="I29" s="76"/>
      <c r="J29" s="76"/>
      <c r="K29" s="76"/>
      <c r="L29" s="76"/>
      <c r="M29" s="76"/>
      <c r="N29" s="76"/>
      <c r="O29" s="17"/>
      <c r="P29" s="76"/>
      <c r="Q29" s="76"/>
      <c r="R29" s="76"/>
      <c r="S29" s="76"/>
      <c r="T29" s="76"/>
      <c r="U29" s="76"/>
      <c r="V29" s="17"/>
      <c r="W29" s="76"/>
      <c r="X29" s="77"/>
      <c r="Y29" s="76"/>
      <c r="Z29" s="76"/>
      <c r="AA29" s="76"/>
      <c r="AB29" s="76"/>
      <c r="AC29" s="17"/>
    </row>
    <row r="30" spans="1:29" ht="18.75">
      <c r="A30" s="53"/>
      <c r="B30" s="78"/>
      <c r="C30" t="s">
        <v>116</v>
      </c>
      <c r="D30" t="s">
        <v>117</v>
      </c>
      <c r="E30" t="s">
        <v>118</v>
      </c>
      <c r="F30" s="15">
        <f>N30+U30+AB30</f>
        <v>23.95</v>
      </c>
      <c r="G30" s="15" t="s">
        <v>53</v>
      </c>
      <c r="H30" s="15" t="s">
        <v>53</v>
      </c>
      <c r="I30" s="16">
        <v>1.5</v>
      </c>
      <c r="J30" s="16">
        <v>2</v>
      </c>
      <c r="K30" s="16">
        <f>10-L30</f>
        <v>8.4499999999999993</v>
      </c>
      <c r="L30" s="16">
        <v>1.55</v>
      </c>
      <c r="M30" s="16"/>
      <c r="N30" s="16">
        <f>I30+J30+K30-M30</f>
        <v>11.95</v>
      </c>
      <c r="O30" s="17"/>
      <c r="P30" s="16">
        <v>1.3</v>
      </c>
      <c r="Q30" s="16">
        <v>2</v>
      </c>
      <c r="R30" s="16">
        <f>10-S30</f>
        <v>8.6999999999999993</v>
      </c>
      <c r="S30" s="16">
        <v>1.3</v>
      </c>
      <c r="T30" s="16"/>
      <c r="U30" s="16">
        <f>P30+Q30+R30-T30</f>
        <v>12</v>
      </c>
      <c r="V30" s="17"/>
      <c r="W30" s="16"/>
      <c r="X30" s="35"/>
      <c r="Y30" s="16">
        <f>10-Z30</f>
        <v>0</v>
      </c>
      <c r="Z30" s="16">
        <v>10</v>
      </c>
      <c r="AA30" s="16"/>
      <c r="AB30" s="16">
        <f>W30+X30+Y30-AA30</f>
        <v>0</v>
      </c>
      <c r="AC30" s="17"/>
    </row>
    <row r="31" spans="1:29" ht="18.75">
      <c r="A31" s="53"/>
      <c r="B31" s="78"/>
      <c r="C31" t="s">
        <v>119</v>
      </c>
      <c r="D31" t="s">
        <v>120</v>
      </c>
      <c r="E31" t="s">
        <v>121</v>
      </c>
      <c r="F31" s="15">
        <f>N31+U31+AB31</f>
        <v>24.950000000000003</v>
      </c>
      <c r="G31" s="15" t="s">
        <v>53</v>
      </c>
      <c r="H31" s="15" t="s">
        <v>53</v>
      </c>
      <c r="I31" s="16">
        <v>1.3</v>
      </c>
      <c r="J31" s="16">
        <v>2</v>
      </c>
      <c r="K31" s="16">
        <f>10-L31</f>
        <v>8.5500000000000007</v>
      </c>
      <c r="L31" s="16">
        <v>1.45</v>
      </c>
      <c r="M31" s="16"/>
      <c r="N31" s="16">
        <f>I31+J31+K31-M31</f>
        <v>11.850000000000001</v>
      </c>
      <c r="O31" s="17"/>
      <c r="P31" s="16"/>
      <c r="Q31" s="16"/>
      <c r="R31" s="16">
        <f>10-S31</f>
        <v>0</v>
      </c>
      <c r="S31" s="16">
        <v>10</v>
      </c>
      <c r="T31" s="16"/>
      <c r="U31" s="16">
        <f>P31+Q31+R31-T31</f>
        <v>0</v>
      </c>
      <c r="V31" s="17">
        <v>11.7</v>
      </c>
      <c r="W31" s="16">
        <v>3.5</v>
      </c>
      <c r="X31" s="35"/>
      <c r="Y31" s="16">
        <f>10-Z31</f>
        <v>9.6</v>
      </c>
      <c r="Z31" s="16">
        <v>0.4</v>
      </c>
      <c r="AA31" s="16"/>
      <c r="AB31" s="16">
        <f>W31+X31+Y31-AA31</f>
        <v>13.1</v>
      </c>
      <c r="AC31" s="17"/>
    </row>
    <row r="32" spans="1:29" ht="18.75">
      <c r="A32" s="53"/>
      <c r="B32" s="78"/>
      <c r="C32" t="s">
        <v>122</v>
      </c>
      <c r="D32" t="s">
        <v>123</v>
      </c>
      <c r="E32" t="s">
        <v>124</v>
      </c>
      <c r="F32" s="15">
        <f>N32+U32+AB32</f>
        <v>25</v>
      </c>
      <c r="G32" s="15" t="s">
        <v>53</v>
      </c>
      <c r="H32" s="15" t="s">
        <v>53</v>
      </c>
      <c r="I32" s="16"/>
      <c r="J32" s="16"/>
      <c r="K32" s="16">
        <f>10-L32</f>
        <v>0</v>
      </c>
      <c r="L32" s="16">
        <v>10</v>
      </c>
      <c r="M32" s="16"/>
      <c r="N32" s="16">
        <f>I32+J32+K32-M32</f>
        <v>0</v>
      </c>
      <c r="O32" s="17"/>
      <c r="P32" s="16">
        <v>1.3</v>
      </c>
      <c r="Q32" s="16">
        <v>2</v>
      </c>
      <c r="R32" s="16">
        <f>10-S32</f>
        <v>9</v>
      </c>
      <c r="S32" s="16">
        <v>1</v>
      </c>
      <c r="T32" s="16"/>
      <c r="U32" s="16">
        <f>P32+Q32+R32-T32</f>
        <v>12.3</v>
      </c>
      <c r="V32" s="17"/>
      <c r="W32" s="16">
        <v>3.5</v>
      </c>
      <c r="X32" s="35"/>
      <c r="Y32" s="16">
        <f>10-Z32</f>
        <v>9.1999999999999993</v>
      </c>
      <c r="Z32" s="16">
        <v>0.8</v>
      </c>
      <c r="AA32" s="16"/>
      <c r="AB32" s="16">
        <f>W32+X32+Y32-AA32</f>
        <v>12.7</v>
      </c>
      <c r="AC32" s="17"/>
    </row>
    <row r="33" spans="1:29" ht="18.75">
      <c r="A33" s="53"/>
      <c r="B33" s="78"/>
      <c r="C33" t="s">
        <v>125</v>
      </c>
      <c r="D33" t="s">
        <v>126</v>
      </c>
      <c r="E33" t="s">
        <v>127</v>
      </c>
      <c r="F33" s="15">
        <f>N33+U33+AB33</f>
        <v>24.700000000000003</v>
      </c>
      <c r="G33" s="15" t="s">
        <v>53</v>
      </c>
      <c r="H33" s="15" t="s">
        <v>53</v>
      </c>
      <c r="I33" s="16"/>
      <c r="J33" s="16"/>
      <c r="K33" s="16">
        <f>10-L33</f>
        <v>0</v>
      </c>
      <c r="L33" s="16">
        <v>10</v>
      </c>
      <c r="M33" s="16"/>
      <c r="N33" s="16">
        <f>I33+J33+K33-M33</f>
        <v>0</v>
      </c>
      <c r="O33" s="17">
        <v>11.6</v>
      </c>
      <c r="P33" s="16">
        <v>1.4</v>
      </c>
      <c r="Q33" s="16">
        <v>2</v>
      </c>
      <c r="R33" s="16">
        <f>10-S33</f>
        <v>8.5</v>
      </c>
      <c r="S33" s="16">
        <v>1.5</v>
      </c>
      <c r="T33" s="16"/>
      <c r="U33" s="16">
        <f>P33+Q33+R33-T33</f>
        <v>11.9</v>
      </c>
      <c r="V33" s="17"/>
      <c r="W33" s="16">
        <v>3.5</v>
      </c>
      <c r="X33" s="35"/>
      <c r="Y33" s="16">
        <f>10-Z33</f>
        <v>9.3000000000000007</v>
      </c>
      <c r="Z33" s="16">
        <v>0.7</v>
      </c>
      <c r="AA33" s="16"/>
      <c r="AB33" s="16">
        <f>W33+X33+Y33-AA33</f>
        <v>12.8</v>
      </c>
      <c r="AC33" s="17"/>
    </row>
    <row r="34" spans="1:29" ht="18.75">
      <c r="A34" s="53"/>
      <c r="B34" s="78"/>
      <c r="C34" t="s">
        <v>128</v>
      </c>
      <c r="D34" t="s">
        <v>129</v>
      </c>
      <c r="E34" t="s">
        <v>130</v>
      </c>
      <c r="F34" s="15">
        <f>N34+U34+AB34</f>
        <v>11.65</v>
      </c>
      <c r="G34" s="15" t="s">
        <v>53</v>
      </c>
      <c r="H34" s="15" t="s">
        <v>53</v>
      </c>
      <c r="I34" s="16">
        <v>1.5</v>
      </c>
      <c r="J34" s="16">
        <v>2</v>
      </c>
      <c r="K34" s="16">
        <f>10-L34</f>
        <v>8.15</v>
      </c>
      <c r="L34" s="16">
        <v>1.85</v>
      </c>
      <c r="M34" s="16"/>
      <c r="N34" s="16">
        <f>I34+J34+K34-M34</f>
        <v>11.65</v>
      </c>
      <c r="O34" s="17"/>
      <c r="P34" s="16"/>
      <c r="Q34" s="16"/>
      <c r="R34" s="16">
        <f>10-S34</f>
        <v>0</v>
      </c>
      <c r="S34" s="16">
        <v>10</v>
      </c>
      <c r="T34" s="16"/>
      <c r="U34" s="16">
        <f>P34+Q34+R34-T34</f>
        <v>0</v>
      </c>
      <c r="V34" s="17"/>
      <c r="W34" s="16"/>
      <c r="X34" s="35"/>
      <c r="Y34" s="16">
        <f>10-Z34</f>
        <v>0</v>
      </c>
      <c r="Z34" s="16">
        <v>10</v>
      </c>
      <c r="AA34" s="16"/>
      <c r="AB34" s="16">
        <f>W34+X34+Y34-AA34</f>
        <v>0</v>
      </c>
      <c r="AC34" s="17">
        <v>12.5</v>
      </c>
    </row>
    <row r="35" spans="1:29" ht="18.75">
      <c r="A35" s="70"/>
      <c r="B35" s="71">
        <v>5</v>
      </c>
      <c r="C35" s="72"/>
      <c r="D35" s="72"/>
      <c r="E35" s="85" t="s">
        <v>33</v>
      </c>
      <c r="F35" s="75">
        <f>SUM(F36:F39)</f>
        <v>109.60000000000001</v>
      </c>
      <c r="G35" s="75"/>
      <c r="H35" s="75"/>
      <c r="I35" s="76"/>
      <c r="J35" s="76"/>
      <c r="K35" s="76"/>
      <c r="L35" s="76"/>
      <c r="M35" s="76"/>
      <c r="N35" s="76"/>
      <c r="O35" s="17"/>
      <c r="P35" s="76"/>
      <c r="Q35" s="76"/>
      <c r="R35" s="76"/>
      <c r="S35" s="76"/>
      <c r="T35" s="76"/>
      <c r="U35" s="76"/>
      <c r="V35" s="17"/>
      <c r="W35" s="76"/>
      <c r="X35" s="77"/>
      <c r="Y35" s="76"/>
      <c r="Z35" s="76"/>
      <c r="AA35" s="76"/>
      <c r="AB35" s="76"/>
      <c r="AC35" s="17"/>
    </row>
    <row r="36" spans="1:29" ht="18.75">
      <c r="A36" s="53"/>
      <c r="B36" s="78"/>
      <c r="C36" t="s">
        <v>131</v>
      </c>
      <c r="D36" t="s">
        <v>132</v>
      </c>
      <c r="E36" t="s">
        <v>133</v>
      </c>
      <c r="F36" s="15">
        <f>N36+U36+AB36</f>
        <v>37</v>
      </c>
      <c r="G36" s="15" t="s">
        <v>53</v>
      </c>
      <c r="H36" s="15" t="s">
        <v>53</v>
      </c>
      <c r="I36" s="16">
        <v>1.5</v>
      </c>
      <c r="J36" s="16">
        <v>2</v>
      </c>
      <c r="K36" s="16">
        <f>10-L36</f>
        <v>8.3000000000000007</v>
      </c>
      <c r="L36" s="16">
        <v>1.7</v>
      </c>
      <c r="M36" s="16"/>
      <c r="N36" s="16">
        <f>I36+J36+K36-M36</f>
        <v>11.8</v>
      </c>
      <c r="O36" s="17"/>
      <c r="P36" s="16">
        <v>1.5</v>
      </c>
      <c r="Q36" s="16">
        <v>2</v>
      </c>
      <c r="R36" s="16">
        <f>10-S36</f>
        <v>8.6999999999999993</v>
      </c>
      <c r="S36" s="16">
        <v>1.3</v>
      </c>
      <c r="T36" s="16">
        <v>0.1</v>
      </c>
      <c r="U36" s="16">
        <f>P36+Q36+R36-T36</f>
        <v>12.1</v>
      </c>
      <c r="V36" s="17"/>
      <c r="W36" s="16">
        <v>3.5</v>
      </c>
      <c r="X36" s="35"/>
      <c r="Y36" s="16">
        <f>10-Z36</f>
        <v>9.6</v>
      </c>
      <c r="Z36" s="16">
        <v>0.4</v>
      </c>
      <c r="AA36" s="16"/>
      <c r="AB36" s="16">
        <f>W36+X36+Y36-AA36</f>
        <v>13.1</v>
      </c>
      <c r="AC36" s="17"/>
    </row>
    <row r="37" spans="1:29" ht="18.75">
      <c r="A37" s="53"/>
      <c r="B37" s="78"/>
      <c r="C37" t="s">
        <v>134</v>
      </c>
      <c r="D37" t="s">
        <v>135</v>
      </c>
      <c r="E37" t="s">
        <v>136</v>
      </c>
      <c r="F37" s="15">
        <f>N37+U37+AB37</f>
        <v>24.2</v>
      </c>
      <c r="G37" s="15" t="s">
        <v>53</v>
      </c>
      <c r="H37" s="15" t="s">
        <v>53</v>
      </c>
      <c r="I37" s="16"/>
      <c r="J37" s="16"/>
      <c r="K37" s="16">
        <f>10-L37</f>
        <v>0</v>
      </c>
      <c r="L37" s="16">
        <v>10</v>
      </c>
      <c r="M37" s="16"/>
      <c r="N37" s="16">
        <f>I37+J37+K37-M37</f>
        <v>0</v>
      </c>
      <c r="O37" s="17">
        <v>11.45</v>
      </c>
      <c r="P37" s="16">
        <v>1.5</v>
      </c>
      <c r="Q37" s="16">
        <v>2</v>
      </c>
      <c r="R37" s="16">
        <f>10-S37</f>
        <v>7.6</v>
      </c>
      <c r="S37" s="16">
        <v>2.4</v>
      </c>
      <c r="T37" s="16"/>
      <c r="U37" s="16">
        <f>P37+Q37+R37-T37</f>
        <v>11.1</v>
      </c>
      <c r="V37" s="17"/>
      <c r="W37" s="16">
        <v>3.5</v>
      </c>
      <c r="X37" s="35"/>
      <c r="Y37" s="16">
        <f>10-Z37</f>
        <v>9.6</v>
      </c>
      <c r="Z37" s="16">
        <v>0.4</v>
      </c>
      <c r="AA37" s="16"/>
      <c r="AB37" s="16">
        <f>W37+X37+Y37-AA37</f>
        <v>13.1</v>
      </c>
      <c r="AC37" s="17"/>
    </row>
    <row r="38" spans="1:29" ht="18.75">
      <c r="A38" s="53"/>
      <c r="B38" s="78"/>
      <c r="C38" t="s">
        <v>137</v>
      </c>
      <c r="D38" t="s">
        <v>24</v>
      </c>
      <c r="E38" t="s">
        <v>130</v>
      </c>
      <c r="F38" s="15">
        <f>N38+U38+AB38</f>
        <v>11.65</v>
      </c>
      <c r="G38" s="15" t="s">
        <v>53</v>
      </c>
      <c r="H38" s="15" t="s">
        <v>53</v>
      </c>
      <c r="I38" s="16">
        <v>1.5</v>
      </c>
      <c r="J38" s="16">
        <v>2</v>
      </c>
      <c r="K38" s="16">
        <f>10-L38</f>
        <v>8.15</v>
      </c>
      <c r="L38" s="16">
        <v>1.85</v>
      </c>
      <c r="M38" s="16"/>
      <c r="N38" s="16">
        <f>I38+J38+K38-M38</f>
        <v>11.65</v>
      </c>
      <c r="O38" s="17"/>
      <c r="P38" s="16"/>
      <c r="Q38" s="16"/>
      <c r="R38" s="16">
        <f>10-S38</f>
        <v>0</v>
      </c>
      <c r="S38" s="16">
        <v>10</v>
      </c>
      <c r="T38" s="16"/>
      <c r="U38" s="16">
        <f>P38+Q38+R38-T38</f>
        <v>0</v>
      </c>
      <c r="V38" s="17">
        <v>10.6</v>
      </c>
      <c r="W38" s="16"/>
      <c r="X38" s="35"/>
      <c r="Y38" s="16">
        <f>10-Z38</f>
        <v>0</v>
      </c>
      <c r="Z38" s="16">
        <v>10</v>
      </c>
      <c r="AA38" s="16"/>
      <c r="AB38" s="16">
        <f>W38+X38+Y38-AA38</f>
        <v>0</v>
      </c>
      <c r="AC38" s="17">
        <v>11.9</v>
      </c>
    </row>
    <row r="39" spans="1:29" ht="18.75">
      <c r="A39" s="53"/>
      <c r="B39" s="78"/>
      <c r="C39" t="s">
        <v>138</v>
      </c>
      <c r="D39" t="s">
        <v>139</v>
      </c>
      <c r="E39" t="s">
        <v>140</v>
      </c>
      <c r="F39" s="15">
        <f>N39+U39+AB39</f>
        <v>36.75</v>
      </c>
      <c r="G39" s="15" t="s">
        <v>53</v>
      </c>
      <c r="H39" s="15" t="s">
        <v>53</v>
      </c>
      <c r="I39" s="16">
        <v>1.5</v>
      </c>
      <c r="J39" s="16">
        <v>2</v>
      </c>
      <c r="K39" s="16">
        <f>10-L39</f>
        <v>8.5500000000000007</v>
      </c>
      <c r="L39" s="16">
        <v>1.45</v>
      </c>
      <c r="M39" s="16"/>
      <c r="N39" s="16">
        <f>I39+J39+K39-M39</f>
        <v>12.05</v>
      </c>
      <c r="O39" s="17"/>
      <c r="P39" s="16">
        <v>1.5</v>
      </c>
      <c r="Q39" s="16">
        <v>2</v>
      </c>
      <c r="R39" s="16">
        <f>10-S39</f>
        <v>8.1</v>
      </c>
      <c r="S39" s="16">
        <v>1.9</v>
      </c>
      <c r="T39" s="16"/>
      <c r="U39" s="16">
        <f>P39+Q39+R39-T39</f>
        <v>11.6</v>
      </c>
      <c r="V39" s="17"/>
      <c r="W39" s="16">
        <v>3.5</v>
      </c>
      <c r="X39" s="35"/>
      <c r="Y39" s="16">
        <f>10-Z39</f>
        <v>9.6</v>
      </c>
      <c r="Z39" s="16">
        <v>0.4</v>
      </c>
      <c r="AA39" s="16"/>
      <c r="AB39" s="16">
        <f>W39+X39+Y39-AA39</f>
        <v>13.1</v>
      </c>
      <c r="AC39" s="17"/>
    </row>
    <row r="40" spans="1:29" ht="18.75">
      <c r="A40" s="70"/>
      <c r="B40" s="86">
        <v>6</v>
      </c>
      <c r="C40" s="87"/>
      <c r="D40" s="87"/>
      <c r="E40" s="88" t="s">
        <v>16</v>
      </c>
      <c r="F40" s="89">
        <f>SUM(F41:F43)</f>
        <v>104.64999999999999</v>
      </c>
      <c r="G40" s="75"/>
      <c r="H40" s="75"/>
      <c r="I40" s="76"/>
      <c r="J40" s="76"/>
      <c r="K40" s="76"/>
      <c r="L40" s="76"/>
      <c r="M40" s="76"/>
      <c r="N40" s="76"/>
      <c r="O40" s="17"/>
      <c r="P40" s="76"/>
      <c r="Q40" s="76"/>
      <c r="R40" s="76"/>
      <c r="S40" s="76"/>
      <c r="T40" s="76"/>
      <c r="U40" s="76"/>
      <c r="V40" s="17"/>
      <c r="W40" s="76"/>
      <c r="X40" s="77"/>
      <c r="Y40" s="76"/>
      <c r="Z40" s="76"/>
      <c r="AA40" s="76"/>
      <c r="AB40" s="76"/>
      <c r="AC40" s="17"/>
    </row>
    <row r="41" spans="1:29" ht="18.75">
      <c r="A41" s="53"/>
      <c r="B41" s="90"/>
      <c r="C41" s="91" t="s">
        <v>141</v>
      </c>
      <c r="D41" s="91" t="s">
        <v>142</v>
      </c>
      <c r="E41" s="91" t="s">
        <v>143</v>
      </c>
      <c r="F41" s="15">
        <f>N41+U41+AB41</f>
        <v>34.050000000000004</v>
      </c>
      <c r="G41" s="15" t="s">
        <v>53</v>
      </c>
      <c r="H41" s="15" t="s">
        <v>53</v>
      </c>
      <c r="I41" s="16">
        <v>1.2</v>
      </c>
      <c r="J41" s="16">
        <v>2</v>
      </c>
      <c r="K41" s="16">
        <f>10-L41</f>
        <v>6.9</v>
      </c>
      <c r="L41" s="16">
        <v>3.1</v>
      </c>
      <c r="M41" s="16"/>
      <c r="N41" s="16">
        <f>I41+J41+K41-M41</f>
        <v>10.100000000000001</v>
      </c>
      <c r="O41" s="17"/>
      <c r="P41" s="16">
        <v>1.5</v>
      </c>
      <c r="Q41" s="16">
        <v>2</v>
      </c>
      <c r="R41" s="16">
        <f>10-S41</f>
        <v>7.85</v>
      </c>
      <c r="S41" s="16">
        <v>2.15</v>
      </c>
      <c r="T41" s="16"/>
      <c r="U41" s="16">
        <f>P41+Q41+R41-T41</f>
        <v>11.35</v>
      </c>
      <c r="V41" s="17"/>
      <c r="W41" s="16">
        <v>3.5</v>
      </c>
      <c r="X41" s="35"/>
      <c r="Y41" s="16">
        <f>10-Z41</f>
        <v>9.1</v>
      </c>
      <c r="Z41" s="16">
        <v>0.9</v>
      </c>
      <c r="AA41" s="16"/>
      <c r="AB41" s="16">
        <f>W41+X41+Y41-AA41</f>
        <v>12.6</v>
      </c>
      <c r="AC41" s="17"/>
    </row>
    <row r="42" spans="1:29" ht="18.75">
      <c r="A42" s="53"/>
      <c r="B42" s="90"/>
      <c r="C42" s="91" t="s">
        <v>144</v>
      </c>
      <c r="D42" s="91" t="s">
        <v>145</v>
      </c>
      <c r="E42" s="91" t="s">
        <v>146</v>
      </c>
      <c r="F42" s="15">
        <f>N42+U42+AB42</f>
        <v>34.799999999999997</v>
      </c>
      <c r="G42" s="15" t="s">
        <v>53</v>
      </c>
      <c r="H42" s="15" t="s">
        <v>53</v>
      </c>
      <c r="I42" s="16">
        <v>1.3</v>
      </c>
      <c r="J42" s="16">
        <v>2</v>
      </c>
      <c r="K42" s="16">
        <f>10-L42</f>
        <v>7.6</v>
      </c>
      <c r="L42" s="16">
        <v>2.4</v>
      </c>
      <c r="M42" s="16"/>
      <c r="N42" s="16">
        <f>I42+J42+K42-M42</f>
        <v>10.899999999999999</v>
      </c>
      <c r="O42" s="17"/>
      <c r="P42" s="16">
        <v>1.5</v>
      </c>
      <c r="Q42" s="16">
        <v>2</v>
      </c>
      <c r="R42" s="16">
        <f>10-S42</f>
        <v>7.8</v>
      </c>
      <c r="S42" s="16">
        <v>2.2000000000000002</v>
      </c>
      <c r="T42" s="16"/>
      <c r="U42" s="16">
        <f>P42+Q42+R42-T42</f>
        <v>11.3</v>
      </c>
      <c r="V42" s="17"/>
      <c r="W42" s="16">
        <v>3.5</v>
      </c>
      <c r="X42" s="35"/>
      <c r="Y42" s="16">
        <f>10-Z42</f>
        <v>9.1</v>
      </c>
      <c r="Z42" s="16">
        <v>0.9</v>
      </c>
      <c r="AA42" s="16"/>
      <c r="AB42" s="16">
        <f>W42+X42+Y42-AA42</f>
        <v>12.6</v>
      </c>
      <c r="AC42" s="17"/>
    </row>
    <row r="43" spans="1:29" ht="18.75">
      <c r="A43" s="53"/>
      <c r="B43" s="90"/>
      <c r="C43" s="91" t="s">
        <v>147</v>
      </c>
      <c r="D43" s="91" t="s">
        <v>148</v>
      </c>
      <c r="E43" s="91" t="s">
        <v>149</v>
      </c>
      <c r="F43" s="15">
        <f>N43+U43+AB43</f>
        <v>35.799999999999997</v>
      </c>
      <c r="G43" s="15" t="s">
        <v>53</v>
      </c>
      <c r="H43" s="15" t="s">
        <v>53</v>
      </c>
      <c r="I43" s="16">
        <v>1.3</v>
      </c>
      <c r="J43" s="16">
        <v>2</v>
      </c>
      <c r="K43" s="16">
        <f>10-L43</f>
        <v>7.8</v>
      </c>
      <c r="L43" s="16">
        <v>2.2000000000000002</v>
      </c>
      <c r="M43" s="16"/>
      <c r="N43" s="16">
        <f>I43+J43+K43-M43</f>
        <v>11.1</v>
      </c>
      <c r="O43" s="17"/>
      <c r="P43" s="16">
        <v>1.5</v>
      </c>
      <c r="Q43" s="16">
        <v>2</v>
      </c>
      <c r="R43" s="16">
        <f>10-S43</f>
        <v>8</v>
      </c>
      <c r="S43" s="16">
        <v>2</v>
      </c>
      <c r="T43" s="16"/>
      <c r="U43" s="16">
        <f>P43+Q43+R43-T43</f>
        <v>11.5</v>
      </c>
      <c r="V43" s="17"/>
      <c r="W43" s="16">
        <v>3.5</v>
      </c>
      <c r="X43" s="35"/>
      <c r="Y43" s="16">
        <f>10-Z43</f>
        <v>9.6999999999999993</v>
      </c>
      <c r="Z43" s="16">
        <v>0.3</v>
      </c>
      <c r="AA43" s="16"/>
      <c r="AB43" s="16">
        <f>W43+X43+Y43-AA43</f>
        <v>13.2</v>
      </c>
      <c r="AC43" s="17"/>
    </row>
  </sheetData>
  <mergeCells count="6">
    <mergeCell ref="F2:T2"/>
    <mergeCell ref="G12:G13"/>
    <mergeCell ref="H12:H13"/>
    <mergeCell ref="I13:N13"/>
    <mergeCell ref="P13:U13"/>
    <mergeCell ref="W13:AB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ALLIEVE</vt:lpstr>
      <vt:lpstr>JS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cp:lastPrinted>2021-11-18T09:42:17Z</cp:lastPrinted>
  <dcterms:created xsi:type="dcterms:W3CDTF">2021-11-16T13:49:59Z</dcterms:created>
  <dcterms:modified xsi:type="dcterms:W3CDTF">2021-12-19T22:13:33Z</dcterms:modified>
</cp:coreProperties>
</file>